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25" windowWidth="14055" windowHeight="5580"/>
  </bookViews>
  <sheets>
    <sheet name="Explanatory Notes" sheetId="1" r:id="rId1"/>
    <sheet name="Monitoring Maturity Assessment" sheetId="2" r:id="rId2"/>
    <sheet name="Sheet5" sheetId="3" r:id="rId3"/>
    <sheet name="CS &amp; CSS scheme wise MIS tracki" sheetId="4" r:id="rId4"/>
    <sheet name="Pivot Table 1" sheetId="5" r:id="rId5"/>
    <sheet name="Validations" sheetId="6" r:id="rId6"/>
    <sheet name="Scheme Plan" sheetId="7" state="hidden" r:id="rId7"/>
    <sheet name="Scope of Work" sheetId="8" state="hidden" r:id="rId8"/>
    <sheet name="Revised_Team Work Plan_13th Sep" sheetId="9" state="hidden" r:id="rId9"/>
    <sheet name="Ministry wise_Schedule-28th Aug" sheetId="10" state="hidden" r:id="rId10"/>
    <sheet name="Plan - 28th Aug to 13th Oct" sheetId="11" state="hidden" r:id="rId11"/>
    <sheet name="Team 2" sheetId="12" state="hidden" r:id="rId12"/>
  </sheets>
  <definedNames>
    <definedName name="_xlnm._FilterDatabase" localSheetId="9" hidden="1">'Ministry wise_Schedule-28th Aug'!$A$1:$AA$45</definedName>
    <definedName name="_xlnm._FilterDatabase" localSheetId="7" hidden="1">'Scope of Work'!$A$1:$V$80</definedName>
    <definedName name="Z_D7C954FE_D579_4E6B_B6D2_77E345AF5189_.wvu.FilterData" localSheetId="3" hidden="1">'CS &amp; CSS scheme wise MIS tracki'!$A$1:$K$592</definedName>
  </definedNames>
  <calcPr calcId="144525"/>
  <customWorkbookViews>
    <customWorkbookView name="Filter 1" guid="{D7C954FE-D579-4E6B-B6D2-77E345AF5189}" maximized="1" windowWidth="0" windowHeight="0" activeSheetId="0"/>
  </customWorkbookViews>
</workbook>
</file>

<file path=xl/calcChain.xml><?xml version="1.0" encoding="utf-8"?>
<calcChain xmlns="http://schemas.openxmlformats.org/spreadsheetml/2006/main">
  <c r="P34" i="9" l="1"/>
  <c r="P33" i="9"/>
  <c r="P32" i="9"/>
  <c r="P31" i="9"/>
  <c r="P30" i="9"/>
  <c r="P29" i="9"/>
  <c r="P28" i="9"/>
  <c r="R27" i="9" s="1"/>
  <c r="Q27" i="9"/>
  <c r="P27" i="9"/>
  <c r="P26" i="9"/>
  <c r="I25" i="9"/>
  <c r="H25" i="9"/>
  <c r="P25" i="9" s="1"/>
  <c r="P24" i="9"/>
  <c r="I23" i="9"/>
  <c r="P23" i="9" s="1"/>
  <c r="H23" i="9"/>
  <c r="G23" i="9"/>
  <c r="P22" i="9"/>
  <c r="P21" i="9"/>
  <c r="P20" i="9"/>
  <c r="R19" i="9"/>
  <c r="P19" i="9"/>
  <c r="Q19" i="9" s="1"/>
  <c r="P18" i="9"/>
  <c r="P16" i="9"/>
  <c r="P15" i="9"/>
  <c r="P14" i="9"/>
  <c r="R11" i="9" s="1"/>
  <c r="P12" i="9"/>
  <c r="P11" i="9"/>
  <c r="Q11" i="9" s="1"/>
  <c r="P10" i="9"/>
  <c r="P8" i="9"/>
  <c r="P6" i="9"/>
  <c r="P4" i="9"/>
  <c r="R3" i="9" s="1"/>
  <c r="J95" i="8"/>
  <c r="I95" i="8"/>
  <c r="J94" i="8"/>
  <c r="I94" i="8"/>
  <c r="J93" i="8"/>
  <c r="I93" i="8"/>
  <c r="J92" i="8"/>
  <c r="I92" i="8"/>
  <c r="J91" i="8"/>
  <c r="I91" i="8"/>
  <c r="J90" i="8"/>
  <c r="I90" i="8"/>
  <c r="J89" i="8"/>
  <c r="I89" i="8"/>
  <c r="J88" i="8"/>
  <c r="I88" i="8"/>
  <c r="J87" i="8"/>
  <c r="I87" i="8"/>
  <c r="J86" i="8"/>
  <c r="I86" i="8"/>
  <c r="J85" i="8"/>
  <c r="I85" i="8"/>
  <c r="J84" i="8"/>
  <c r="I84" i="8"/>
  <c r="J83" i="8"/>
  <c r="I83" i="8"/>
  <c r="J82" i="8"/>
  <c r="I82" i="8"/>
  <c r="J81" i="8"/>
  <c r="I81" i="8"/>
  <c r="J80" i="8"/>
  <c r="I80" i="8"/>
  <c r="J79" i="8"/>
  <c r="I79" i="8"/>
  <c r="J78" i="8"/>
  <c r="I78" i="8"/>
  <c r="J77" i="8"/>
  <c r="I77" i="8"/>
  <c r="J76" i="8"/>
  <c r="I76" i="8"/>
  <c r="J75" i="8"/>
  <c r="I75" i="8"/>
  <c r="J74" i="8"/>
  <c r="I74" i="8"/>
  <c r="R73" i="8"/>
  <c r="J73" i="8"/>
  <c r="I73" i="8"/>
  <c r="P72" i="8"/>
  <c r="J72" i="8"/>
  <c r="I72" i="8"/>
  <c r="P71" i="8"/>
  <c r="J71" i="8"/>
  <c r="I71" i="8"/>
  <c r="P70" i="8"/>
  <c r="J70" i="8"/>
  <c r="I70" i="8"/>
  <c r="P69" i="8"/>
  <c r="J69" i="8"/>
  <c r="P68" i="8"/>
  <c r="J68" i="8"/>
  <c r="I68" i="8"/>
  <c r="P67" i="8"/>
  <c r="J67" i="8"/>
  <c r="I67" i="8"/>
  <c r="P66" i="8"/>
  <c r="J66" i="8"/>
  <c r="I66" i="8"/>
  <c r="P65" i="8"/>
  <c r="J65" i="8"/>
  <c r="I65" i="8"/>
  <c r="P64" i="8"/>
  <c r="J64" i="8"/>
  <c r="I64" i="8"/>
  <c r="P63" i="8"/>
  <c r="J63" i="8"/>
  <c r="I63" i="8"/>
  <c r="P62" i="8"/>
  <c r="J62" i="8"/>
  <c r="I62" i="8"/>
  <c r="P61" i="8"/>
  <c r="J61" i="8"/>
  <c r="I61" i="8"/>
  <c r="P60" i="8"/>
  <c r="J60" i="8"/>
  <c r="I60" i="8"/>
  <c r="P59" i="8"/>
  <c r="J59" i="8"/>
  <c r="P58" i="8"/>
  <c r="J58" i="8"/>
  <c r="I58" i="8"/>
  <c r="P57" i="8"/>
  <c r="J57" i="8"/>
  <c r="I57" i="8"/>
  <c r="P56" i="8"/>
  <c r="J56" i="8"/>
  <c r="I56" i="8"/>
  <c r="P55" i="8"/>
  <c r="J55" i="8"/>
  <c r="I55" i="8"/>
  <c r="P54" i="8"/>
  <c r="J54" i="8"/>
  <c r="P53" i="8"/>
  <c r="J53" i="8"/>
  <c r="I53" i="8"/>
  <c r="P52" i="8"/>
  <c r="J52" i="8"/>
  <c r="I52" i="8"/>
  <c r="P51" i="8"/>
  <c r="J51" i="8"/>
  <c r="I51" i="8"/>
  <c r="P50" i="8"/>
  <c r="J50" i="8"/>
  <c r="I50" i="8"/>
  <c r="P49" i="8"/>
  <c r="P48" i="8"/>
  <c r="J48" i="8"/>
  <c r="I48" i="8"/>
  <c r="P47" i="8"/>
  <c r="J47" i="8"/>
  <c r="I47" i="8"/>
  <c r="P46" i="8"/>
  <c r="J46" i="8"/>
  <c r="I46" i="8"/>
  <c r="P45" i="8"/>
  <c r="J45" i="8"/>
  <c r="I45" i="8"/>
  <c r="P44" i="8"/>
  <c r="J44" i="8"/>
  <c r="I44" i="8"/>
  <c r="P43" i="8"/>
  <c r="J43" i="8"/>
  <c r="I43" i="8"/>
  <c r="P42" i="8"/>
  <c r="J42" i="8"/>
  <c r="I42" i="8"/>
  <c r="P41" i="8"/>
  <c r="J41" i="8"/>
  <c r="I41" i="8"/>
  <c r="P40" i="8"/>
  <c r="J40" i="8"/>
  <c r="I40" i="8"/>
  <c r="P39" i="8"/>
  <c r="J39" i="8"/>
  <c r="I39" i="8"/>
  <c r="P38" i="8"/>
  <c r="J38" i="8"/>
  <c r="I38" i="8"/>
  <c r="P37" i="8"/>
  <c r="J37" i="8"/>
  <c r="I37" i="8"/>
  <c r="P36" i="8"/>
  <c r="F36" i="8"/>
  <c r="J36" i="8" s="1"/>
  <c r="P35" i="8"/>
  <c r="J35" i="8"/>
  <c r="P34" i="8"/>
  <c r="J34" i="8"/>
  <c r="P33" i="8"/>
  <c r="J33" i="8"/>
  <c r="I33" i="8"/>
  <c r="P32" i="8"/>
  <c r="J32" i="8"/>
  <c r="I32" i="8"/>
  <c r="P31" i="8"/>
  <c r="J31" i="8"/>
  <c r="I31" i="8"/>
  <c r="P30" i="8"/>
  <c r="J30" i="8"/>
  <c r="I30" i="8"/>
  <c r="P29" i="8"/>
  <c r="J29" i="8"/>
  <c r="I29" i="8"/>
  <c r="P28" i="8"/>
  <c r="J28" i="8"/>
  <c r="I28" i="8"/>
  <c r="P27" i="8"/>
  <c r="J27" i="8"/>
  <c r="I27" i="8"/>
  <c r="P26" i="8"/>
  <c r="J26" i="8"/>
  <c r="I26" i="8"/>
  <c r="P25" i="8"/>
  <c r="J25" i="8"/>
  <c r="I25" i="8"/>
  <c r="P24" i="8"/>
  <c r="P23" i="8"/>
  <c r="J23" i="8"/>
  <c r="P22" i="8"/>
  <c r="J22" i="8"/>
  <c r="I22" i="8"/>
  <c r="P21" i="8"/>
  <c r="J21" i="8"/>
  <c r="I21" i="8"/>
  <c r="P20" i="8"/>
  <c r="J20" i="8"/>
  <c r="I20" i="8"/>
  <c r="P19" i="8"/>
  <c r="J19" i="8"/>
  <c r="I19" i="8"/>
  <c r="P18" i="8"/>
  <c r="J18" i="8"/>
  <c r="I18" i="8"/>
  <c r="P17" i="8"/>
  <c r="J17" i="8"/>
  <c r="I17" i="8"/>
  <c r="P16" i="8"/>
  <c r="J16" i="8"/>
  <c r="I16" i="8"/>
  <c r="P15" i="8"/>
  <c r="J15" i="8"/>
  <c r="P14" i="8"/>
  <c r="J14" i="8"/>
  <c r="P13" i="8"/>
  <c r="J13" i="8"/>
  <c r="I13" i="8"/>
  <c r="P12" i="8"/>
  <c r="J12" i="8"/>
  <c r="I12" i="8"/>
  <c r="P11" i="8"/>
  <c r="J11" i="8"/>
  <c r="I11" i="8"/>
  <c r="P10" i="8"/>
  <c r="J10" i="8"/>
  <c r="I10" i="8"/>
  <c r="P9" i="8"/>
  <c r="J9" i="8"/>
  <c r="I9" i="8"/>
  <c r="P8" i="8"/>
  <c r="J8" i="8"/>
  <c r="I8" i="8"/>
  <c r="P7" i="8"/>
  <c r="J7" i="8"/>
  <c r="I7" i="8"/>
  <c r="P6" i="8"/>
  <c r="J6" i="8"/>
  <c r="I6" i="8"/>
  <c r="P5" i="8"/>
  <c r="J5" i="8"/>
  <c r="I5" i="8"/>
  <c r="P4" i="8"/>
  <c r="J4" i="8"/>
  <c r="I4" i="8"/>
  <c r="I1" i="8" s="1"/>
  <c r="P3" i="8"/>
  <c r="J3" i="8"/>
  <c r="I3" i="8"/>
  <c r="H1" i="8"/>
  <c r="G1" i="8"/>
  <c r="F1" i="8"/>
  <c r="E1" i="8"/>
  <c r="D1" i="8"/>
  <c r="Q35" i="9" l="1"/>
  <c r="J1" i="8"/>
</calcChain>
</file>

<file path=xl/comments1.xml><?xml version="1.0" encoding="utf-8"?>
<comments xmlns="http://schemas.openxmlformats.org/spreadsheetml/2006/main">
  <authors>
    <author/>
  </authors>
  <commentList>
    <comment ref="H1" authorId="0">
      <text>
        <r>
          <rPr>
            <sz val="10"/>
            <color rgb="FF000000"/>
            <rFont val="Arial"/>
          </rPr>
          <t>Beneficiary level, GP level, District level, state level, national level etc</t>
        </r>
      </text>
    </comment>
    <comment ref="E183" authorId="0">
      <text>
        <r>
          <rPr>
            <sz val="10"/>
            <color rgb="FF000000"/>
            <rFont val="Arial"/>
          </rPr>
          <t>Discontinued for 2018-19
	-Amrit Pal Kaur</t>
        </r>
      </text>
    </comment>
    <comment ref="C287" authorId="0">
      <text>
        <r>
          <rPr>
            <sz val="10"/>
            <color rgb="FF000000"/>
            <rFont val="Arial"/>
          </rPr>
          <t>During a discussion with the MEA rep, he mentioned that these aid schemes will be difficult to monitor. On the other hand, there are several schemes under MEA that have been put under central sector expenditure.
	-Arushi Malhotra</t>
        </r>
      </text>
    </comment>
  </commentList>
</comments>
</file>

<file path=xl/comments2.xml><?xml version="1.0" encoding="utf-8"?>
<comments xmlns="http://schemas.openxmlformats.org/spreadsheetml/2006/main">
  <authors>
    <author/>
  </authors>
  <commentList>
    <comment ref="D3" authorId="0">
      <text>
        <r>
          <rPr>
            <sz val="10"/>
            <color rgb="FF000000"/>
            <rFont val="Arial"/>
          </rPr>
          <t>Numbers indicated are when the meetings are done with JS &amp; Team. Finalization of indicators for all by 1st week of Oct.
	-Anand Trivedi</t>
        </r>
      </text>
    </comment>
    <comment ref="D5" authorId="0">
      <text>
        <r>
          <rPr>
            <sz val="10"/>
            <color rgb="FF000000"/>
            <rFont val="Arial"/>
          </rPr>
          <t>Numbers indicate date of emailing GT tools post discussion with verticals. Finalization may happen 1 week thereafter i.e by 14th Oct
	-Anand Trivedi</t>
        </r>
      </text>
    </comment>
    <comment ref="F26" authorId="0">
      <text>
        <r>
          <rPr>
            <sz val="10"/>
            <color rgb="FF000000"/>
            <rFont val="Arial"/>
          </rPr>
          <t>Tentative
	-Sanjana Manaktala</t>
        </r>
      </text>
    </comment>
    <comment ref="E27" authorId="0">
      <text>
        <r>
          <rPr>
            <sz val="10"/>
            <color rgb="FF000000"/>
            <rFont val="Arial"/>
          </rPr>
          <t>MoCA - 1 Scheme ready, waiting for revert from nodal officer on meeting request.
6/6 Ministry completed-SHASHI</t>
        </r>
      </text>
    </comment>
  </commentList>
</comments>
</file>

<file path=xl/sharedStrings.xml><?xml version="1.0" encoding="utf-8"?>
<sst xmlns="http://schemas.openxmlformats.org/spreadsheetml/2006/main" count="5444" uniqueCount="1534">
  <si>
    <t>Sr. No.</t>
  </si>
  <si>
    <t>Explanation</t>
  </si>
  <si>
    <t>Ministry / Department</t>
  </si>
  <si>
    <t>No. of CS schemes</t>
  </si>
  <si>
    <r>
      <rPr>
        <b/>
        <u/>
        <sz val="10"/>
        <rFont val="Arial"/>
      </rPr>
      <t>Overall Guidelines</t>
    </r>
    <r>
      <rPr>
        <sz val="10"/>
        <color rgb="FF000000"/>
        <rFont val="Arial"/>
      </rPr>
      <t xml:space="preserve"> - The idea is to score the entire ministry/department based on the broad degree of </t>
    </r>
    <r>
      <rPr>
        <u/>
        <sz val="10"/>
        <rFont val="Arial"/>
      </rPr>
      <t>Monitoring Maturity</t>
    </r>
    <r>
      <rPr>
        <sz val="10"/>
        <color rgb="FF000000"/>
        <rFont val="Arial"/>
      </rPr>
      <t xml:space="preserve"> observed across the CS and CSS schemes. So, herein, an assessment for each of the parameters should be conducted based on the overall performance of each scheme and a score should be given against each parameters based on the qualitative assessment of the member conducting the assessment. The idea is to see how many of the their schemes fare in terms of comparability with few best practices observed in monitoring e.g. PMAY-Gramin or similarl schemes' monitoring. So, since the idea is to do a relative scoring among the ministries/departments.</t>
    </r>
  </si>
  <si>
    <t>No. of CSS schemes</t>
  </si>
  <si>
    <t>Total CS/CSS
 FY 19-20 Outlay 
(in Rs. Cr.)</t>
  </si>
  <si>
    <t>Scheme Scoring</t>
  </si>
  <si>
    <t xml:space="preserve">  </t>
  </si>
  <si>
    <r>
      <rPr>
        <b/>
        <u/>
        <sz val="10"/>
        <rFont val="Arial"/>
      </rPr>
      <t>Granularity Score</t>
    </r>
    <r>
      <rPr>
        <sz val="10"/>
        <color rgb="FF000000"/>
        <rFont val="Arial"/>
      </rPr>
      <t xml:space="preserve"> - This is to score at what level is the information being captured and reported? 
</t>
    </r>
    <r>
      <rPr>
        <b/>
        <sz val="10"/>
        <rFont val="Arial"/>
      </rPr>
      <t>Weightage</t>
    </r>
    <r>
      <rPr>
        <sz val="10"/>
        <color rgb="FF000000"/>
        <rFont val="Arial"/>
      </rPr>
      <t xml:space="preserve"> of this parameter in final score is </t>
    </r>
    <r>
      <rPr>
        <b/>
        <sz val="10"/>
        <rFont val="Arial"/>
      </rPr>
      <t xml:space="preserve">20%. 
</t>
    </r>
    <r>
      <rPr>
        <sz val="10"/>
        <color rgb="FF000000"/>
        <rFont val="Arial"/>
      </rPr>
      <t>Score the ministry/department as 5, if beneficiary level/village or ward level data is accessible by and large across schemes, score it at 4 if the district level data is being reported, score it as 2 if only state level data is being reported and lastly, 1 if only national level progress is available for the scheme. Here, in some cases, the basic unit of the scheme may be an individual beneficiary/enterprise/village or ward or a collective e.g. SHG/a project, etc. So, the judgment on granularity has to be formed and the above understanding be applied differentially based on the fundamental nature of the scheme and an aggregate score based on overall assessment for schemes within the ministry/department should be given. Also, factor in the fact that a MIS/dashboard may have a provision for state/district wise information but there may be a case where the actual data is not available state wise/district wise on the MIS/Dashboard. In that case, discount the scores by 1 point.</t>
    </r>
  </si>
  <si>
    <r>
      <rPr>
        <b/>
        <u/>
        <sz val="10"/>
        <rFont val="Arial"/>
      </rPr>
      <t>Updation Frequency Score</t>
    </r>
    <r>
      <rPr>
        <sz val="10"/>
        <color rgb="FF000000"/>
        <rFont val="Arial"/>
      </rPr>
      <t xml:space="preserve"> - This is to score the frequency at which the information is being updated/reported on the MIS/Dashboard? 
</t>
    </r>
    <r>
      <rPr>
        <b/>
        <sz val="10"/>
        <rFont val="Arial"/>
      </rPr>
      <t>Weightage</t>
    </r>
    <r>
      <rPr>
        <sz val="10"/>
        <color rgb="FF000000"/>
        <rFont val="Arial"/>
      </rPr>
      <t xml:space="preserve"> of this parameter in final score is </t>
    </r>
    <r>
      <rPr>
        <b/>
        <sz val="10"/>
        <rFont val="Arial"/>
      </rPr>
      <t>20%.</t>
    </r>
    <r>
      <rPr>
        <sz val="10"/>
        <color rgb="FF000000"/>
        <rFont val="Arial"/>
      </rPr>
      <t xml:space="preserve"> 
Score the ministry/department as 5 if the data updation is on a real-time or near real-time basis for most of the schemes within the ministry/department, score it as 2 to 4 if the information is being updated on a quarterly/six monthly basis for majority of their schemes and as 1 if the information is being updated only on an annual basis for most of the schemes.</t>
    </r>
  </si>
  <si>
    <r>
      <rPr>
        <b/>
        <u/>
        <sz val="10"/>
        <rFont val="Arial"/>
      </rPr>
      <t>Use of Technology Score</t>
    </r>
    <r>
      <rPr>
        <sz val="10"/>
        <color rgb="FF000000"/>
        <rFont val="Arial"/>
      </rPr>
      <t xml:space="preserve"> - This is to score the use of technology in enabling monitoring. 
</t>
    </r>
    <r>
      <rPr>
        <b/>
        <sz val="10"/>
        <rFont val="Arial"/>
      </rPr>
      <t>Weightage</t>
    </r>
    <r>
      <rPr>
        <sz val="10"/>
        <color rgb="FF000000"/>
        <rFont val="Arial"/>
      </rPr>
      <t xml:space="preserve"> of this parameter in final score is </t>
    </r>
    <r>
      <rPr>
        <b/>
        <sz val="10"/>
        <rFont val="Arial"/>
      </rPr>
      <t>25%</t>
    </r>
    <r>
      <rPr>
        <sz val="10"/>
        <color rgb="FF000000"/>
        <rFont val="Arial"/>
      </rPr>
      <t>.
So, for example, in case of a scheme to create physical assets, is geotagging and use of geotagged photographs being done? In case if the scheme intends to directly benefit an individual beneficiary or an enterprise or a collective, is JAM trinity and DBT being used? How is technology being used for on-ground data collection? Rate this minsitry based on how well these technologies are being used across their CS and CSS schemes. Score the ministry/department on a scale of 1 to 5.</t>
    </r>
  </si>
  <si>
    <r>
      <rPr>
        <b/>
        <u/>
        <sz val="10"/>
        <rFont val="Arial"/>
      </rPr>
      <t>Fiscal - Physical Linkage</t>
    </r>
    <r>
      <rPr>
        <sz val="10"/>
        <color rgb="FF000000"/>
        <rFont val="Arial"/>
      </rPr>
      <t xml:space="preserve"> - This is to score the use of monitoring in further decision making and in particular in funding of the schemes or intermediate stages of the scheme at the time of implementation? 
</t>
    </r>
    <r>
      <rPr>
        <b/>
        <sz val="10"/>
        <rFont val="Arial"/>
      </rPr>
      <t>Weightage</t>
    </r>
    <r>
      <rPr>
        <sz val="10"/>
        <color rgb="FF000000"/>
        <rFont val="Arial"/>
      </rPr>
      <t xml:space="preserve"> of this parameter in final score is </t>
    </r>
    <r>
      <rPr>
        <b/>
        <sz val="10"/>
        <rFont val="Arial"/>
      </rPr>
      <t>10%.</t>
    </r>
    <r>
      <rPr>
        <sz val="10"/>
        <color rgb="FF000000"/>
        <rFont val="Arial"/>
      </rPr>
      <t xml:space="preserve"> 
So, for example, in case of PMAY Gramin, funding is done at various stages of construction of the houses which are linked to the monitoring data being reported in near-real time, from the ground, using geotagged photographs and related beneficiary level information. So, release of funds is closely integrated with the monitoring information. Hence, score the ministry/department based on whether or not majority of their schemes have financial releases linked to physical progress and score them accordingly on a scale of 1 to 5.</t>
    </r>
  </si>
  <si>
    <t>Aggregate Score</t>
  </si>
  <si>
    <t>Does the Ministry/Dept have data analytics on top of base MIS data for even few schemes?</t>
  </si>
  <si>
    <t>If yes, kindly mention the scheme names</t>
  </si>
  <si>
    <t>Checked and Confirmed with NICs &amp; key informants at ministries/departments</t>
  </si>
  <si>
    <t>Whom did you discuss it with? Indicate additional information which helped you confirm</t>
  </si>
  <si>
    <t>List of Schemes (Full Names) used for Monitoring Maturity Scoring</t>
  </si>
  <si>
    <t>Transparency Score</t>
  </si>
  <si>
    <t>Remarks - Transparency</t>
  </si>
  <si>
    <t>Granularity Score</t>
  </si>
  <si>
    <t>Remarks - Granularity</t>
  </si>
  <si>
    <t>Updation Frequency Score</t>
  </si>
  <si>
    <t>Remarks - Frequency</t>
  </si>
  <si>
    <t>Use of Technology Score</t>
  </si>
  <si>
    <t>Remarks - Use of Technology</t>
  </si>
  <si>
    <t>Fiscal-physical Linkage Score</t>
  </si>
  <si>
    <t>Remarks - Fiscal &amp; Physical Linkage</t>
  </si>
  <si>
    <t>Ministry of Agriculture and Farmers' Welfare - Department of Agricultural Research and Education</t>
  </si>
  <si>
    <t>Demand for Grant #</t>
  </si>
  <si>
    <t>Scheme Type</t>
  </si>
  <si>
    <t>Scheme Name</t>
  </si>
  <si>
    <t>MIS available</t>
  </si>
  <si>
    <t>Data available in public domain? Yes if it isopenly accessible and No if it is behind a login wall</t>
  </si>
  <si>
    <t>Level of data aggregation (smallest)</t>
  </si>
  <si>
    <t>District level data available (Yes/No)</t>
  </si>
  <si>
    <t>Link of the MIS</t>
  </si>
  <si>
    <t>Comments</t>
  </si>
  <si>
    <t>No</t>
  </si>
  <si>
    <t>Yes</t>
  </si>
  <si>
    <t>Ministry of Agriculture and Farmers' Welfare - Department of Agriculture, Cooperation and Farmers' Welfare</t>
  </si>
  <si>
    <t>Demand No. 1</t>
  </si>
  <si>
    <t>CS</t>
  </si>
  <si>
    <t>Ministry of Agriculture and Farmers' Welfare - Department of Animal Husbandry, Dairying and Fisheries</t>
  </si>
  <si>
    <t>Crop Insurance Scheme</t>
  </si>
  <si>
    <t>Ministry of Ayurveda, Yoga and Naturopathy, Unani, Siddha and Homoeopathy (AYUSH)</t>
  </si>
  <si>
    <t>Not Known</t>
  </si>
  <si>
    <t>Ministry of Chemicals and Fertilizers - Department of Chemicals and Petrochemicals</t>
  </si>
  <si>
    <t>Ministry of Chemicals and Fertilizers - Department of Fertilisers</t>
  </si>
  <si>
    <t>Ministry of Chemicals and Fertilizers - Department of Pharmaceuticals</t>
  </si>
  <si>
    <t>Interest Subsidy for Short Term Credit to Farmers</t>
  </si>
  <si>
    <t>Ministry of Civil Aviation</t>
  </si>
  <si>
    <t>Ministry of Coal</t>
  </si>
  <si>
    <t>Market Intervention Scheme and Price Support Scheme (MIS-PSS)</t>
  </si>
  <si>
    <t>Ministry of Commerce and Industry - Department of Commerce</t>
  </si>
  <si>
    <t>Ministry of Commerce and Industry - Department of Industrial Policy and Promotion</t>
  </si>
  <si>
    <t>Ministry of Communications - Department of Posts</t>
  </si>
  <si>
    <t>Pradhan Mantri Annadata Aay Sanrakshan Yojna (PM-AASHA)</t>
  </si>
  <si>
    <t>Distribution of Pulses to State / Union Territories for Welfare Schemes</t>
  </si>
  <si>
    <t>Ministry of Communications - Department of Telecommunications</t>
  </si>
  <si>
    <t>Promotion of Agricultural Mechanization for in-situ Management of Crop Residue</t>
  </si>
  <si>
    <t>Income Support Scheme</t>
  </si>
  <si>
    <t>Ministry of Consumer Affairs, Food and Public Distribution - Department of Consumer Affairs</t>
  </si>
  <si>
    <t>Ministry of Consumer Affairs, Food and Public Distribution - Department of Food and Public Distribution</t>
  </si>
  <si>
    <t>Ministry of Corporate Affairs</t>
  </si>
  <si>
    <t>Ministry of Culture</t>
  </si>
  <si>
    <t>Demand No. 2</t>
  </si>
  <si>
    <t>Agricultural Extension</t>
  </si>
  <si>
    <t>Agricultural Engineering</t>
  </si>
  <si>
    <t>Ministry of Defence (Misc.)</t>
  </si>
  <si>
    <t>NA</t>
  </si>
  <si>
    <t>Natural Resource Management Institutes including Agro Forestry Research</t>
  </si>
  <si>
    <t>Climate Resilient Agriculture Initiative</t>
  </si>
  <si>
    <t>Crop Science</t>
  </si>
  <si>
    <t>Ministry of Development of North Eastern Region</t>
  </si>
  <si>
    <t>Horticultural Science</t>
  </si>
  <si>
    <t>Ministry of Drinking Water and Sanitation</t>
  </si>
  <si>
    <t>National Agricultural Science Fund</t>
  </si>
  <si>
    <t>Animal Science</t>
  </si>
  <si>
    <t>Fisheries Science</t>
  </si>
  <si>
    <t>Ministry of Earth Sciences</t>
  </si>
  <si>
    <t>Agricultural Universities and Institutions</t>
  </si>
  <si>
    <t>Economic Statistics and Management</t>
  </si>
  <si>
    <t>Ministry of Electronics and Information Technology</t>
  </si>
  <si>
    <t>National Agricultural Higher Education Project</t>
  </si>
  <si>
    <t>National Agricultural Higher Education Project (EAP)</t>
  </si>
  <si>
    <t>Ministry of Environment, Forests and Climate Change</t>
  </si>
  <si>
    <t>Demand No. 5</t>
  </si>
  <si>
    <t>Ministry of Ayurveda, Yoga and Naturopathy, Unani, Siddha and Homoeopathy (AYUSH) - NA</t>
  </si>
  <si>
    <t>Assistance to accredited AYUSH Centres of Excellence in Non Governmental/ Private Sector engaged in AYUSH education/drug Development and Research/ Clinical Research/ Folk Medicine etc</t>
  </si>
  <si>
    <t>Ministry of Finance - Department of Economic Affairs</t>
  </si>
  <si>
    <t>Ministry of Finance - Department of Expenditure</t>
  </si>
  <si>
    <t>Public Financial Management System (PFMS)</t>
  </si>
  <si>
    <t>AYUSH and Public Health</t>
  </si>
  <si>
    <t>Ministry of Finance - Department of Financial Services</t>
  </si>
  <si>
    <t>Ministry of Food Processing Industries</t>
  </si>
  <si>
    <t>Central Drug Controller for AYUSH</t>
  </si>
  <si>
    <t>Information, Education and Communication</t>
  </si>
  <si>
    <t>Ministry of Health and Family Welfare - Department of Health and Family Welfare</t>
  </si>
  <si>
    <t>Promotion of International Cooperation</t>
  </si>
  <si>
    <t>Pharmacovigilance Initiative for ASU Drugs</t>
  </si>
  <si>
    <t>Re-oreintation Training Programme of AYUSH Personnel/Continuing Medical Education (ROTP/CME)</t>
  </si>
  <si>
    <t>Ministry of Health and Family Welfare - Department of Health Research</t>
  </si>
  <si>
    <t>Ministry of Heavy Industries and Public Enterprises - Department of Heavy Industry</t>
  </si>
  <si>
    <t>Ministry of Heavy Industries and Public Enterprises - Department of Public Enterprises</t>
  </si>
  <si>
    <t>Extra Mural Research Projects through Research Institutes etc.</t>
  </si>
  <si>
    <t>Ministry of Home Affairs : Home</t>
  </si>
  <si>
    <t>Ministry of Home Affairs : Police</t>
  </si>
  <si>
    <t>Demand No. 6</t>
  </si>
  <si>
    <t>Assam Gas Cracker Project</t>
  </si>
  <si>
    <t>Ministry of Housing and Urban Affairs</t>
  </si>
  <si>
    <t>Chemical Promotion and Development Scheme</t>
  </si>
  <si>
    <t>Promotion of Petrochemicals</t>
  </si>
  <si>
    <t>Demand No. 7</t>
  </si>
  <si>
    <t>Urea Subsidy</t>
  </si>
  <si>
    <t>Ministry of Human Resource Development - Department of Higher Education</t>
  </si>
  <si>
    <t>Unnat Bharat Abhiyan</t>
  </si>
  <si>
    <t>Ministry of Human Resource Development - Department of School Education and Literacy</t>
  </si>
  <si>
    <t>Ministry of Information and Broadcasting</t>
  </si>
  <si>
    <t>Nutrient Based Subsidy</t>
  </si>
  <si>
    <t>Demand No. 8</t>
  </si>
  <si>
    <t>National Institutes of Pharmaceutical Education and Research (NIPERs)</t>
  </si>
  <si>
    <t>Ministry of Labour and Employment</t>
  </si>
  <si>
    <t>Jan Aushadhi Scheme</t>
  </si>
  <si>
    <t>Development of Pharmaceutical Industry</t>
  </si>
  <si>
    <t>Ministry of Law and Justice</t>
  </si>
  <si>
    <t>Consumer Awareness Publicity and Price Monitoring</t>
  </si>
  <si>
    <t>Demand No. 9</t>
  </si>
  <si>
    <t>Ministry of Civil Aviation - NA</t>
  </si>
  <si>
    <t>Turnaround Plan of Air India Ltd.</t>
  </si>
  <si>
    <t>Ministry of Micro, Small and Medium Enterprises</t>
  </si>
  <si>
    <t>Regional Connectivity Scheme</t>
  </si>
  <si>
    <t>Demand No. 10</t>
  </si>
  <si>
    <t>Ministry of Coal - NA</t>
  </si>
  <si>
    <t>Research and Development</t>
  </si>
  <si>
    <t>Ministry of Minority Affairs</t>
  </si>
  <si>
    <t>Ministry of New and Renewable Energy</t>
  </si>
  <si>
    <t>Ministry of Panchayati Raj</t>
  </si>
  <si>
    <t>Conservation, Safety and Infrastructure Development in Coal Mines</t>
  </si>
  <si>
    <t>Ministry of Personnel, Public Grievances and Pensions</t>
  </si>
  <si>
    <t>Ministry of Petroleum and Natural Gas</t>
  </si>
  <si>
    <t>Ministry of Planning</t>
  </si>
  <si>
    <t>Exploration of Coal and Lignite</t>
  </si>
  <si>
    <t>Ministry of Power</t>
  </si>
  <si>
    <t>Ministry of Railways</t>
  </si>
  <si>
    <t>Ministry of Road Transport and Highways</t>
  </si>
  <si>
    <t>Demand No. 11</t>
  </si>
  <si>
    <t>Agricultural Product Export Development Authority (APEDA)</t>
  </si>
  <si>
    <t>Ministry of Rural Development - Department of Land Resources</t>
  </si>
  <si>
    <t>Marine Product Export Development Authority (MPEDA)</t>
  </si>
  <si>
    <t>Trade Infrastructure for Export Schemes (TIES)</t>
  </si>
  <si>
    <t>Duty Drawback Scheme</t>
  </si>
  <si>
    <t>Ministry of Rural Development - Department of Rural Development</t>
  </si>
  <si>
    <t>Tea Board</t>
  </si>
  <si>
    <t>Coffee Board</t>
  </si>
  <si>
    <t>Ministry of Science and Technology - Department of Biotechnology</t>
  </si>
  <si>
    <t>Rubber Board</t>
  </si>
  <si>
    <t>Spices Board</t>
  </si>
  <si>
    <t>Ministry of Science and Technology - Department of Science and Technology</t>
  </si>
  <si>
    <t>Cashew Export Promotion Council</t>
  </si>
  <si>
    <t>Market Access Initiative</t>
  </si>
  <si>
    <t>Ministry of Science and Technology - Department of Scientific and Industrial Research</t>
  </si>
  <si>
    <t>National Export Insurance Account</t>
  </si>
  <si>
    <t>Gems and Jewellery Sector</t>
  </si>
  <si>
    <t>Footwear, Leather and Accessories</t>
  </si>
  <si>
    <t>Ministry of Shipping</t>
  </si>
  <si>
    <t>Investment in ECGC (Export Credit Guarantee Corporation)</t>
  </si>
  <si>
    <t>Interest Equalisation Scheme</t>
  </si>
  <si>
    <t>Ministry of Skill Development and Entrepreneurship</t>
  </si>
  <si>
    <t>Project Development Fund</t>
  </si>
  <si>
    <t>Champion Service Sector Scheme on Transportation and Logistics</t>
  </si>
  <si>
    <t>Pradhan Mantri Kaushal Vikas Yojana</t>
  </si>
  <si>
    <t>Ministry of Social Justice and Empowerment - Department of Empowerment of Persons with Disabilities</t>
  </si>
  <si>
    <t>Centre For Research on International Trade-CRIT (Centre for WTO Studies)</t>
  </si>
  <si>
    <t>Demand No. 12</t>
  </si>
  <si>
    <t>Indian Leather Development Programme (ILDP)</t>
  </si>
  <si>
    <t>Ministry of Social Justice and Empowerment - Department of Social Justice and Empowerment</t>
  </si>
  <si>
    <t>Industrial Infrastructure Upgradation Scheme (IIUS)</t>
  </si>
  <si>
    <t>Price and Production Statistics</t>
  </si>
  <si>
    <t>Ministry of Statistics and Programme Implementation</t>
  </si>
  <si>
    <t>National Industrial Corridor Development and Implementation Trust (NICDIT)</t>
  </si>
  <si>
    <t>Amritsar Kolkata Industrial Corridor Project (AKIC)</t>
  </si>
  <si>
    <t>Ministry of Steel</t>
  </si>
  <si>
    <t>Exhibition-Cum-Convention Centre, Dwarka</t>
  </si>
  <si>
    <t>Scheme for Investment Promotion</t>
  </si>
  <si>
    <t>Ministry of Textiles</t>
  </si>
  <si>
    <t>Ease of Doing Business (e-Biz Project)</t>
  </si>
  <si>
    <t>Fund of Funds</t>
  </si>
  <si>
    <t>Startup India</t>
  </si>
  <si>
    <t>Ease of Doing Business</t>
  </si>
  <si>
    <t>Ministry of Tourism</t>
  </si>
  <si>
    <t>North Eastern Industrial and Investment Promotion Policy (NEIPP)</t>
  </si>
  <si>
    <t>Package for Special Catagory States for Jammu and Kashmir, Himachal Pradesh and Uttarakhand</t>
  </si>
  <si>
    <t>Refund of Central and Integrated GST to Industrial Units in North Eastern Region and Himalayan States</t>
  </si>
  <si>
    <t>Demand No. 13</t>
  </si>
  <si>
    <t>Postal Operation</t>
  </si>
  <si>
    <t>India Post Payments Bank</t>
  </si>
  <si>
    <t>Human Resource Management</t>
  </si>
  <si>
    <t>Estates Management</t>
  </si>
  <si>
    <t>Demand No. 14</t>
  </si>
  <si>
    <t>Compensation to Service Providers for creation and augmentation of telecom infrastructure</t>
  </si>
  <si>
    <t>Ministry of Tribal Affairs</t>
  </si>
  <si>
    <t>Optical Fibre Cable based network for Defence Services</t>
  </si>
  <si>
    <t>Ministry of Water Resources, River Development and Ganga Rejuvenation</t>
  </si>
  <si>
    <t>Wireless Planning and Coordination</t>
  </si>
  <si>
    <t>Ministry of Women and Child Development</t>
  </si>
  <si>
    <t>Telecom Engineering Centre</t>
  </si>
  <si>
    <t>Technology Development and Investment Promotion</t>
  </si>
  <si>
    <t>Construction of Office Building</t>
  </si>
  <si>
    <t>Ministry of Youth Affairs and Sports</t>
  </si>
  <si>
    <t>Telecom Computer Emergency Response Team(T-Cert)</t>
  </si>
  <si>
    <t>Central Equipments Identity Register (CEIR)</t>
  </si>
  <si>
    <t>Department of Space</t>
  </si>
  <si>
    <t>Funding to BSNL for providing Telecom Connectivity for Amarnath Yatra</t>
  </si>
  <si>
    <t>5G Connectivity Test Bed</t>
  </si>
  <si>
    <t>Champion Services Sector Scheme</t>
  </si>
  <si>
    <t>Demand No. 15</t>
  </si>
  <si>
    <t>Price Stabilisation Fund</t>
  </si>
  <si>
    <t>CONFONET</t>
  </si>
  <si>
    <t>Consumer Awareness (Advertising and Publicity)</t>
  </si>
  <si>
    <t>Consumer Helplines</t>
  </si>
  <si>
    <t>Consumer Protection Cell</t>
  </si>
  <si>
    <t>Price Monitoring Structure</t>
  </si>
  <si>
    <t>Strengthening Consumer Forum, Consumer Counseling and Mediation</t>
  </si>
  <si>
    <t>Bureau of Indian Standard</t>
  </si>
  <si>
    <t>National Test House</t>
  </si>
  <si>
    <t>Strengthening of Weights and Measures Infrastructure and Strengthening of Regional Reference Standard Laboratories and Indian Institute of Legal Metrology</t>
  </si>
  <si>
    <t>Demand No. 16</t>
  </si>
  <si>
    <t>Food Subsidy to Food Corporation of India under National Food Security Act.</t>
  </si>
  <si>
    <t>Food Subsidy for Decentralized Procurement of Foodgrains under NFSA</t>
  </si>
  <si>
    <t>Sugar Subsidy payable under Public Distribution System</t>
  </si>
  <si>
    <t>Assistance to State Agencies for intra-state movement of foodgrains and FPS dealers margin under NFSA</t>
  </si>
  <si>
    <t>Scheme for Assistance to Sugar Mills for 2017-18 season</t>
  </si>
  <si>
    <t>Scheme for Assistance to Sugar Mills for 2018-19 season</t>
  </si>
  <si>
    <t>Scheme for Creation and Maintenance of Buffer Stock of Sugar</t>
  </si>
  <si>
    <t>Scheme for extending financial assistance to sugar mills for enhancement and augmentation of ethanol production capacity</t>
  </si>
  <si>
    <t>Scheme for defraying expenditure towards internal transport, freight, handling and other charges on export</t>
  </si>
  <si>
    <t>Schemes for Development of Sugar Industries</t>
  </si>
  <si>
    <t>Strengthening of PDS Operations</t>
  </si>
  <si>
    <t>Integrated Management of Public Distribution System</t>
  </si>
  <si>
    <t>Storage and Godowns</t>
  </si>
  <si>
    <t>Demand No. 17</t>
  </si>
  <si>
    <t>Ministry of Corporate Affairs - NA</t>
  </si>
  <si>
    <t>Champion Service Sector Scheme on Accounting and Finance Services</t>
  </si>
  <si>
    <t>Corporate Data Management (CDM)</t>
  </si>
  <si>
    <t>Data Mining System (DMS)</t>
  </si>
  <si>
    <t>Demand No. 18</t>
  </si>
  <si>
    <t>Ministry of Culture - NA</t>
  </si>
  <si>
    <t>Centenaries and Anniversaries, Celebrations and Schemes</t>
  </si>
  <si>
    <t>Kala Sanskriti Vikas Yojana</t>
  </si>
  <si>
    <t>Development of Museums</t>
  </si>
  <si>
    <t>Development of Libraries and Archives</t>
  </si>
  <si>
    <t>Global Engagement and International Cooperation</t>
  </si>
  <si>
    <t>National Mission for Preservation of Manuscripts</t>
  </si>
  <si>
    <t>Demand No. 19</t>
  </si>
  <si>
    <t>Ministry of Defence (Misc.) - NA</t>
  </si>
  <si>
    <t>Grants to States for Strategic Roads</t>
  </si>
  <si>
    <t>Demand No. 23</t>
  </si>
  <si>
    <t>Ministry of Development of North Eastern Region - NA</t>
  </si>
  <si>
    <t>Schemes of North East Council</t>
  </si>
  <si>
    <t>Schemes of North East Council - Special Development Projects</t>
  </si>
  <si>
    <t>Central Pool of Resources for North East and Sikkim</t>
  </si>
  <si>
    <t>North East Special Infrastructure Development Scheme (NESIDS)</t>
  </si>
  <si>
    <t>Consultancy, Monitoring, Evaluation - Charges under NLCPR Scheme</t>
  </si>
  <si>
    <t>NER Livelihood (EAP) Project (NERLP) -</t>
  </si>
  <si>
    <t>North East States Road PMU (ADB Assisted)</t>
  </si>
  <si>
    <t>Construction/Improvement of Roads of Economic Importance</t>
  </si>
  <si>
    <t>North East Road Sector Development Scheme</t>
  </si>
  <si>
    <t>Bodoland Territorial Council</t>
  </si>
  <si>
    <t>Karbi Anglong Autonomous Territorial Council</t>
  </si>
  <si>
    <t>Dima Hasao Territorial Council</t>
  </si>
  <si>
    <t>Demand No. 25</t>
  </si>
  <si>
    <t>Ministry of Earth Sciences - NA</t>
  </si>
  <si>
    <t>Ocean services, Modelling, Application, Resources and Technology (O-SMART)</t>
  </si>
  <si>
    <t>Atmosphere and Climate Research - Modelling Observing Systems and Services (ACROSS)</t>
  </si>
  <si>
    <t>Polar Science and Cryosphere (PACER)</t>
  </si>
  <si>
    <t>Seismological and Geoscience (SAGE)</t>
  </si>
  <si>
    <t>Research, Education and Training Outreach (REACHOUT)</t>
  </si>
  <si>
    <t>Demand No. 26</t>
  </si>
  <si>
    <t>Ministry of Electronics and Information Technology - NA</t>
  </si>
  <si>
    <t>Electronic Governance</t>
  </si>
  <si>
    <t>Manpower Development</t>
  </si>
  <si>
    <t>Grand Total</t>
  </si>
  <si>
    <t>National Knowledge Network</t>
  </si>
  <si>
    <t>Promotion of Electronics and IT HW Manufacturing (MSIPS, EDF and Manufacturing Clusters)</t>
  </si>
  <si>
    <t>Promotion of IT/ITeS Industries</t>
  </si>
  <si>
    <t>Cyber Security Projects (NCCC &amp; Others)</t>
  </si>
  <si>
    <t>R and D in IT/Electronics/CCBT</t>
  </si>
  <si>
    <t>Pradhan Mantri Gramin Digital Saksharta Abhiyan (PMGDISHA)</t>
  </si>
  <si>
    <t>Promotion of Digital payment</t>
  </si>
  <si>
    <t>Demand No. 27</t>
  </si>
  <si>
    <t>Ministry of Environment, Forests and Climate Change - NA</t>
  </si>
  <si>
    <t>Forestry Training and Capacity Building</t>
  </si>
  <si>
    <t>Eco-Task Force</t>
  </si>
  <si>
    <t>National Coastal Mission (NCM)</t>
  </si>
  <si>
    <t>Pollution Abatement</t>
  </si>
  <si>
    <t>Hazardous Substances Management (HSM)</t>
  </si>
  <si>
    <t>Climate Change Action Plan</t>
  </si>
  <si>
    <t>National Adaptation Fund</t>
  </si>
  <si>
    <t>National Mission on Himalayan Studies</t>
  </si>
  <si>
    <t>Environmental Education, Awareness and Training</t>
  </si>
  <si>
    <t>Environment Information Systems (ENVIS)</t>
  </si>
  <si>
    <t>Centres of Excellence</t>
  </si>
  <si>
    <t>R and D for Conservation and Development</t>
  </si>
  <si>
    <t>Control of Pollution</t>
  </si>
  <si>
    <t>Demand No. 29</t>
  </si>
  <si>
    <t>Viability Gap Funding</t>
  </si>
  <si>
    <t>Indian Companies</t>
  </si>
  <si>
    <t>Exim Bank</t>
  </si>
  <si>
    <t>Demand No. 30</t>
  </si>
  <si>
    <t>Demand No. 31</t>
  </si>
  <si>
    <t>Subscription to the Share Capital of Export-Import Bank of India</t>
  </si>
  <si>
    <t>Subscription to Share Captial of National Bank for Agricultural and Rural Development (NABARD)</t>
  </si>
  <si>
    <t>Recapitalization of Regional Rural Banks (RRBs)</t>
  </si>
  <si>
    <t>Equity support to India Infrastructure Finance Company Limited (IIFCL)</t>
  </si>
  <si>
    <t>Equity Support to Industrial Finance Corporation of India (IFCI)</t>
  </si>
  <si>
    <t>Contribution to Financial Inclusion Fund (FIF) of NABARD to promote AADHAR Enabled Payment System</t>
  </si>
  <si>
    <t>Grants to NABARD to settle the claims under Indo-Swiss Cooperation-VI</t>
  </si>
  <si>
    <t>Government Co-contribution to Atal Pension Yojana</t>
  </si>
  <si>
    <t>Interest Subsidy to LIC for Pension Plan for Senior Citizens</t>
  </si>
  <si>
    <t>Pradhan Mantri Jeevan Jyoti Bima Yojna and Pradhan Mantri Suraksha Bima Yojna (Publicity and Awareness)</t>
  </si>
  <si>
    <t>Pradhan Mantri Vaya Vandan Yojana (PMVVY)</t>
  </si>
  <si>
    <t>Pradhan Mantri Mudra Yojana (PMMY)(through NCGTC)</t>
  </si>
  <si>
    <t>Publicity and awareness for Pradhan Mantri Mudra Yojana (PMMY) and other initiatives by MUDRA Ltd.</t>
  </si>
  <si>
    <t>Publicity and awareness for Stand-Up India and other initiatives by SIDBI</t>
  </si>
  <si>
    <t>Demand No. 41</t>
  </si>
  <si>
    <t>Ministry of Food Processing Industries - NA</t>
  </si>
  <si>
    <t>Pradhan Mantri Kisan Sampada Yojana</t>
  </si>
  <si>
    <t>Demand No. 42</t>
  </si>
  <si>
    <t>Pardhan Mantri Swasthya Suraksha Yojana</t>
  </si>
  <si>
    <t>National AIDS and STD Control Programme</t>
  </si>
  <si>
    <t>Family Welfare Schemes</t>
  </si>
  <si>
    <t>Establishment and strengthening of NCDC Branches and Health Initiatives Inter Sectoral co ordination for preparation and control of Zoonotic Diseases and other neglected tropical diseases surveillance of Viral Hepatitis Anti Microbial Resistance</t>
  </si>
  <si>
    <t>National Pharmacovigilance Programme</t>
  </si>
  <si>
    <t>Development of Nursing Services</t>
  </si>
  <si>
    <t>Health Sector Disaster Preparedness and Response and Human Resources Development for Emergency Medical Services</t>
  </si>
  <si>
    <t>OUTPUT/OUTCOME BUDGET 2018-19: Schedule for submitting schemes using GT tool for each team</t>
  </si>
  <si>
    <t>National Organ Transplant Programme</t>
  </si>
  <si>
    <t>Demand No. 43</t>
  </si>
  <si>
    <t>Setting up of nation wide network of laboratories for managing epidemics and national calamities</t>
  </si>
  <si>
    <t>AUGUST</t>
  </si>
  <si>
    <t>SEPTEMBER</t>
  </si>
  <si>
    <t>Development of Infrastructure for Promotion of Health Research</t>
  </si>
  <si>
    <t>S. No.</t>
  </si>
  <si>
    <t>Activity</t>
  </si>
  <si>
    <t>Development of tools/support to prevent outbreaks of epidemics</t>
  </si>
  <si>
    <t>Thu</t>
  </si>
  <si>
    <t>Fri</t>
  </si>
  <si>
    <t>Week 1 Output</t>
  </si>
  <si>
    <t>Human Resource and Capacity Development</t>
  </si>
  <si>
    <t>Mon</t>
  </si>
  <si>
    <t>Tue</t>
  </si>
  <si>
    <t>Wed</t>
  </si>
  <si>
    <t>Demand No. 44</t>
  </si>
  <si>
    <t>Week 2 Output</t>
  </si>
  <si>
    <t>National Automotive Testing and Research and Development Infrastructure Project (NATRIP)</t>
  </si>
  <si>
    <t>Week 3 Output</t>
  </si>
  <si>
    <t>Week 4 Output</t>
  </si>
  <si>
    <t>Week 5 Output</t>
  </si>
  <si>
    <t>Scheme for Faster Adoption and Manufacturing of (Hybrid and) Electric Vehicle in India - (FAME - India).</t>
  </si>
  <si>
    <t>Week6 Output</t>
  </si>
  <si>
    <t>3rd</t>
  </si>
  <si>
    <t>4th</t>
  </si>
  <si>
    <t>7th</t>
  </si>
  <si>
    <t>8th</t>
  </si>
  <si>
    <t>9th</t>
  </si>
  <si>
    <t>10th</t>
  </si>
  <si>
    <t>11th</t>
  </si>
  <si>
    <t>14th</t>
  </si>
  <si>
    <t>15th</t>
  </si>
  <si>
    <t>16th</t>
  </si>
  <si>
    <t>17th</t>
  </si>
  <si>
    <t>18th</t>
  </si>
  <si>
    <t>21st</t>
  </si>
  <si>
    <t>22nd</t>
  </si>
  <si>
    <t>23rd</t>
  </si>
  <si>
    <t>24th</t>
  </si>
  <si>
    <t>25th</t>
  </si>
  <si>
    <t>28th</t>
  </si>
  <si>
    <t>29th</t>
  </si>
  <si>
    <t>30th</t>
  </si>
  <si>
    <t>31st</t>
  </si>
  <si>
    <t>1st</t>
  </si>
  <si>
    <t>5th</t>
  </si>
  <si>
    <t>6th</t>
  </si>
  <si>
    <t>Activity plan for each scheme</t>
  </si>
  <si>
    <t>Literature review of Scheme</t>
  </si>
  <si>
    <t>Development Council for Automobile and Allied Industries</t>
  </si>
  <si>
    <t>Enhancement of Competitiveness in the Indian Capital Goods Sector</t>
  </si>
  <si>
    <t>Interaction with respective GT Team Member</t>
  </si>
  <si>
    <t>Research and Development project for development of Advanced Ultra Super Critical (AUSC) Technology for Thermal Power Plants</t>
  </si>
  <si>
    <t>Interaction with the Ministry</t>
  </si>
  <si>
    <t>Industry Associations and PSUs for undertaking promotional activities</t>
  </si>
  <si>
    <t>Submission of strategy map to John (GT)</t>
  </si>
  <si>
    <t>Demand No. 45</t>
  </si>
  <si>
    <t>Counselling, Retraining and Redeployment (CRR) Scheme</t>
  </si>
  <si>
    <t>Feedback from John GT</t>
  </si>
  <si>
    <t>Finalization of Output and Outcome Indicators</t>
  </si>
  <si>
    <t>4 Schemes</t>
  </si>
  <si>
    <t>Research, Development and Consultancy on generic issues related to CPSEs and State Level Public Enterprises</t>
  </si>
  <si>
    <t>20 Schemes (2 per member) MoRD+ MoDWS+MoHFW</t>
  </si>
  <si>
    <t>20 Schemes (2-3 per member)</t>
  </si>
  <si>
    <t>20 Schemes (2 per member)</t>
  </si>
  <si>
    <t>Demand No. 46</t>
  </si>
  <si>
    <t>16 Schemes</t>
  </si>
  <si>
    <t>Ministry of Home Affairs : Home - NA</t>
  </si>
  <si>
    <t>Relief and Rehabilitation for migrants and repatriates</t>
  </si>
  <si>
    <t>Approval from Ministry (JS level) on Finalized Output/Outcome Indicators - letters/emails sent following Monday</t>
  </si>
  <si>
    <t>Freedom Fighters (pension and other benefits)</t>
  </si>
  <si>
    <t>Helicopter Services</t>
  </si>
  <si>
    <t>Infrastructure for Disaster Management</t>
  </si>
  <si>
    <t>Other Activities</t>
  </si>
  <si>
    <t>National Cyclone Risk Mitigation Project</t>
  </si>
  <si>
    <t>Review By DG</t>
  </si>
  <si>
    <t>Review by CEO+DG</t>
  </si>
  <si>
    <t>Other Disaster Management Schemes</t>
  </si>
  <si>
    <t>Presentation to the Secretary (MoF)</t>
  </si>
  <si>
    <t>Special Industry Initiative for Jammu and Kashmir</t>
  </si>
  <si>
    <t>Workshop with MoRD/MoDWS</t>
  </si>
  <si>
    <t>Civic Action Programme and Media Plan</t>
  </si>
  <si>
    <t>Training of DMEO with GT</t>
  </si>
  <si>
    <t>Demand No. 48</t>
  </si>
  <si>
    <t>Ministry of Home Affairs : Police - NA</t>
  </si>
  <si>
    <t>IVFRT (Immigration, Visa and Foreigners Registration and Tracking)</t>
  </si>
  <si>
    <t>Workshop plan for Ministries for months of September/October</t>
  </si>
  <si>
    <t>BSF Air Wing, Aircrafts, River Boats and Helibase</t>
  </si>
  <si>
    <t>Border Infrastructure and Management</t>
  </si>
  <si>
    <t>Police Infrastructure</t>
  </si>
  <si>
    <t>Narcotics Control Bureau</t>
  </si>
  <si>
    <t>Schemes for Safety of Women</t>
  </si>
  <si>
    <t>Indian Cyber Crime Coordination Centre</t>
  </si>
  <si>
    <t>Demand No. 56</t>
  </si>
  <si>
    <t>Ministry of Housing and Urban Affairs - NA</t>
  </si>
  <si>
    <t>Grants to Delhi Metro Rail Corporation</t>
  </si>
  <si>
    <t>Metro Projects</t>
  </si>
  <si>
    <t>Transport Planning and Capacity Building in Urban Transport</t>
  </si>
  <si>
    <t>National Capital Region Transport Corporation</t>
  </si>
  <si>
    <t>Residential</t>
  </si>
  <si>
    <t>Non-residential</t>
  </si>
  <si>
    <t>North Eastern Regional Urban Development Project (NERUDP)</t>
  </si>
  <si>
    <t>Other projects in NER</t>
  </si>
  <si>
    <t>Demand No. 57</t>
  </si>
  <si>
    <t>National Means cum Merit Scholarship Scheme</t>
  </si>
  <si>
    <t>Demand No. 58</t>
  </si>
  <si>
    <t>National Research Professors</t>
  </si>
  <si>
    <t>Higher Education Financing Agency (HEFA)</t>
  </si>
  <si>
    <t>World Class Institutions</t>
  </si>
  <si>
    <t>Prime Minister's Girls' Hostel</t>
  </si>
  <si>
    <t>Interest Subsidy and contribution for Guarantee Funds</t>
  </si>
  <si>
    <t>Scholarship for College and University students</t>
  </si>
  <si>
    <t>Demand Grant</t>
  </si>
  <si>
    <t>Ministry</t>
  </si>
  <si>
    <t>/Department</t>
  </si>
  <si>
    <t>Total Outlay (In Rs Crores)</t>
  </si>
  <si>
    <t>No. of CS Items</t>
  </si>
  <si>
    <t>CS Budget (In Rs Crores)</t>
  </si>
  <si>
    <t>No. of CSS Items</t>
  </si>
  <si>
    <t>PM Research Fellowship</t>
  </si>
  <si>
    <t>CSS budget(In Rs Crores)</t>
  </si>
  <si>
    <t xml:space="preserve">Total CS+CSS </t>
  </si>
  <si>
    <t>Total CS+CSS Budget(In Rs Crores)</t>
  </si>
  <si>
    <t>No. of OCE items</t>
  </si>
  <si>
    <t>Total OCE Budget (in Rs Crores)</t>
  </si>
  <si>
    <t>DMEO Member responsible</t>
  </si>
  <si>
    <t>Remarks</t>
  </si>
  <si>
    <t>Team</t>
  </si>
  <si>
    <t>M/D</t>
  </si>
  <si>
    <t>DMEO Member responsible - Before cleaning</t>
  </si>
  <si>
    <t>Sr. No</t>
  </si>
  <si>
    <t>Ministry/Department</t>
  </si>
  <si>
    <t>National Mission in Education Through ICT</t>
  </si>
  <si>
    <t>Actions Points</t>
  </si>
  <si>
    <t>Setting up of virtual classrooms and massive open online courses (MOOCs)</t>
  </si>
  <si>
    <t>D/o Atomic Energy</t>
  </si>
  <si>
    <t>e-shodh Sindhu</t>
  </si>
  <si>
    <t>Shweta</t>
  </si>
  <si>
    <t>DAE has written for exemption on security grounds</t>
  </si>
  <si>
    <t>Higher Education Statistics and Public Information System (HESPIS)</t>
  </si>
  <si>
    <t>Not to be done</t>
  </si>
  <si>
    <t>National Digital Library</t>
  </si>
  <si>
    <t>1- Ministry will share the finalized indicators by Wednesday 6 December 2017.
2- Ministry will provide outputs, outcomes and indicators for   schemes which are below 100 Cr by Monday, 4 December 2017.
3- OOB 2018-19, discussion with the nodal officer is still pending.</t>
  </si>
  <si>
    <t>D/o Space</t>
  </si>
  <si>
    <t>National Academic Depository</t>
  </si>
  <si>
    <t>Training and Research in Frontier Areas</t>
  </si>
  <si>
    <t>National Inititative for Design Innovation</t>
  </si>
  <si>
    <t>Startup India Initiative in Higher Educational Institutions</t>
  </si>
  <si>
    <t>DoS will send revised &amp; final indicators alongwith targets by 1st Dec EoD - Telephonic discussion done and they have confirmed.</t>
  </si>
  <si>
    <t>Ministry of DoNER</t>
  </si>
  <si>
    <t xml:space="preserve">1- Ministry has shared outputs, outcomes and indicators with the state government for their feedback. 
2- Ministry will share the finalized indicators by Wednesday 6 December 2017.
3- Ministry will provide outputs, outcomes and indicators for schemes which are below 100 Cr by Tuesday, 5 December 2017
4- DMEO will share the indicators of following schemes with Ministry: PMGSY, NRLM, DoPT capacity building scheme, Tourism.
5- Ministry has requested to merge the indicators of different sub-components of a scheme. </t>
  </si>
  <si>
    <t>M/o Agriculture and Farmers' Welfare</t>
  </si>
  <si>
    <t>D/o Agricultural Research and Education</t>
  </si>
  <si>
    <t>Uchhatar Avishkar Abhiyan</t>
  </si>
  <si>
    <t>Implementation of the IMPRINT Research Initiative (Impacting Research Innovation and Technology)</t>
  </si>
  <si>
    <t>Anand</t>
  </si>
  <si>
    <t>2 of 11 pending. Will send by Monday</t>
  </si>
  <si>
    <t>1- Ministry will share the finalized indicators by Wednesday 6 December 2017.
2- DMEO will share the indicators of NLCPR scheme with the ministry. (NLCPR outputs, outcomes and indicators can be used for Projects in North Eastern Region: Other Projects in NER.)</t>
  </si>
  <si>
    <t>D/o Agriculture, Cooperation and Farmers' Welfare</t>
  </si>
  <si>
    <t>Will send all by Monday</t>
  </si>
  <si>
    <t>Department of Fertilizers</t>
  </si>
  <si>
    <t>Indicators has been finalized and approved by the department.</t>
  </si>
  <si>
    <t>Impactful Policy Research in Social Science (IMPRESS)</t>
  </si>
  <si>
    <t>D/o Animal Husbandry, Dairying and Fisheries</t>
  </si>
  <si>
    <t>Scheme for Promotion of Academic and Research Collaboration (SPARC)</t>
  </si>
  <si>
    <t>Department of chemicals and petrochemicals.</t>
  </si>
  <si>
    <t>1- DMEO will share the updated indicators with the ministry for their feedback by Friday 1 December 2017.
2- DMEO will discuss the indicators with the vertical at NITI and with Department of chemicals and Petrochemicals and finalize the indicators by Wednesday 6 December 2017.</t>
  </si>
  <si>
    <t>M/o AYUSH</t>
  </si>
  <si>
    <t>Scheme for Transformational and Advanced Research in Sciences (STARS)</t>
  </si>
  <si>
    <t>Pandit Madan Mohan Malviya National Mission on Teachers and Teaching</t>
  </si>
  <si>
    <t>National Institutional Ranking Framework</t>
  </si>
  <si>
    <t>Arushi</t>
  </si>
  <si>
    <t>Arushi/Sanjana</t>
  </si>
  <si>
    <t xml:space="preserve">1. Will share indicators by Tuesday </t>
  </si>
  <si>
    <t>DOT</t>
  </si>
  <si>
    <t>1- Ministry will share the finalized indicators by Wednesday 6 December 2017.</t>
  </si>
  <si>
    <t>Global Initiative for Academic Network (GIAN)</t>
  </si>
  <si>
    <t>M/o Chemicals and Fertilizers</t>
  </si>
  <si>
    <t>D/o Chemicals and Petrochemicals</t>
  </si>
  <si>
    <t>Neeraj</t>
  </si>
  <si>
    <t>DoP</t>
  </si>
  <si>
    <t>1- Ministry will revert back on the original shared sheet by Monday, 4 December 2017.</t>
  </si>
  <si>
    <t>D/o Fertilisers</t>
  </si>
  <si>
    <t>Technical Education Quality Improvement Programme of Government of India (EAP)</t>
  </si>
  <si>
    <t>Programme for Apprenticeship Training</t>
  </si>
  <si>
    <t>MSME</t>
  </si>
  <si>
    <t>1-Ministry will share the finalized indicator list by Wednesday including schemes below 100 Cr.</t>
  </si>
  <si>
    <t>D/o Pharmaceuticals</t>
  </si>
  <si>
    <t>Study in India</t>
  </si>
  <si>
    <t>Demand No. 59</t>
  </si>
  <si>
    <t>Ministry of Information and Broadcasting - NA</t>
  </si>
  <si>
    <t>Prasar Bharati</t>
  </si>
  <si>
    <t>Sanjana</t>
  </si>
  <si>
    <t>Sanjana/Arushi</t>
  </si>
  <si>
    <t>Confirmation will be sent by Wednesday. Indicators to be discussed with JS</t>
  </si>
  <si>
    <t>DSIR</t>
  </si>
  <si>
    <t>M/o Civil Aviation</t>
  </si>
  <si>
    <t>Information</t>
  </si>
  <si>
    <t>Films</t>
  </si>
  <si>
    <t>Indicators have been finalized after discussion, Ministry to revert with confirmation alongwith baseline &amp; targets by 8th Dec 2017</t>
  </si>
  <si>
    <t>Mass Communication</t>
  </si>
  <si>
    <t>MoSPI</t>
  </si>
  <si>
    <t>1- Ministry will share its feedback on the MPLADS scheme by Monday, 4 December 2017. (the remaining scheme indicators has been finalized)</t>
  </si>
  <si>
    <t>Strengthening of Broadcasting Activities</t>
  </si>
  <si>
    <t>M/o Coal</t>
  </si>
  <si>
    <t>Demand No. 60</t>
  </si>
  <si>
    <t>Ministry of Labour and Employment - NA</t>
  </si>
  <si>
    <t>Labour and Employment Statistical System (LESS)</t>
  </si>
  <si>
    <t>Machinery for Better Conciliation, Preventive Mediation, Effective Enforcement of Labour Laws, Chief Labour Commissioner</t>
  </si>
  <si>
    <t>Varsha</t>
  </si>
  <si>
    <t>Strengthening and Development of DGFASLI Organization and OSH in factories, ports and docks</t>
  </si>
  <si>
    <t>Final approval to be sent on Monday, 4th Dec 2018</t>
  </si>
  <si>
    <t>MEITY</t>
  </si>
  <si>
    <t>Strengthening of System and Infrastructure of Directorate General of Mines Safety (SSID)</t>
  </si>
  <si>
    <t>1- Confirmation on including digital payment scheme will be shared by the ministry by Monday.
2- Feedback on the indicators for the remaining schemes will be shared by Wednesday, 6 December 2017.</t>
  </si>
  <si>
    <t>M/o Commerce and Industry</t>
  </si>
  <si>
    <t>D/o Commerce</t>
  </si>
  <si>
    <t>Labour Welfare Scheme</t>
  </si>
  <si>
    <t>Narender Rawat</t>
  </si>
  <si>
    <t>Creation of National Platform of Unorganized Workers and allotment of an Aadhaar seeded identification numbers</t>
  </si>
  <si>
    <t>1. Ministry will share the final indicator by Wednesday 6th December,2017</t>
  </si>
  <si>
    <t>Ministry has shared the final indicators</t>
  </si>
  <si>
    <t>Bima Yojana for Unorganised Workers</t>
  </si>
  <si>
    <t>D/o Industrial Policy and Promotion</t>
  </si>
  <si>
    <t>Employees Pension Scheme, 1995</t>
  </si>
  <si>
    <t>Department has requested for meeting on 6th December,2017</t>
  </si>
  <si>
    <t>Department of Public Enterprises</t>
  </si>
  <si>
    <t>Department has shared the final indicators</t>
  </si>
  <si>
    <t>M/o Communication</t>
  </si>
  <si>
    <t>D/o Post</t>
  </si>
  <si>
    <t>Gaurav</t>
  </si>
  <si>
    <t>Ministry will revert by Monday</t>
  </si>
  <si>
    <t>Department of Industrial Policy and Promotion</t>
  </si>
  <si>
    <t>Social Security for Plantation Workers in Assam</t>
  </si>
  <si>
    <t>D/o Telecommunications</t>
  </si>
  <si>
    <t>National Child Labour Project including grants in aid to voluntary agencies and reimbursement of assistance to bonded labour</t>
  </si>
  <si>
    <t>Demand No. 61</t>
  </si>
  <si>
    <t>Ministry of Law and Justice - NA</t>
  </si>
  <si>
    <t>Action Research and Studies on Judicial Reforms</t>
  </si>
  <si>
    <t>Ministry will share the final indicators by 4th Decmber, 2017</t>
  </si>
  <si>
    <t>e-Courts Phase II</t>
  </si>
  <si>
    <t>M/o Consumer Affairs, Food and Public Distribution</t>
  </si>
  <si>
    <t>D/o Consumer Affairs</t>
  </si>
  <si>
    <t>Amrit</t>
  </si>
  <si>
    <t>Demand No. 64</t>
  </si>
  <si>
    <t>Ministry of Micro, Small and Medium Enterprises - NA</t>
  </si>
  <si>
    <t>Khadi Grant (KG)</t>
  </si>
  <si>
    <t>Not turned up, no response - Feedback on 1 scheme received, &lt;100 pending</t>
  </si>
  <si>
    <t>Department of Heavy Industries</t>
  </si>
  <si>
    <t>1. Ministry will share the final indicator by Tuesday 5th December,2017</t>
  </si>
  <si>
    <t>D/o Food and Public Distribution</t>
  </si>
  <si>
    <t>Village Industries (VI) Grant</t>
  </si>
  <si>
    <t>Khadi, VI and Coir (S and T)</t>
  </si>
  <si>
    <t>No response</t>
  </si>
  <si>
    <t>Department of Commerce</t>
  </si>
  <si>
    <t>M/o Corporate Affairs</t>
  </si>
  <si>
    <t>Khadi Reform Development Package (ADB Assistance)</t>
  </si>
  <si>
    <t>Market Promotion and Development Assistance</t>
  </si>
  <si>
    <t>Scheme for Fund for Regeneration of Traditional Industries (SFURTI)</t>
  </si>
  <si>
    <t>Shivangi</t>
  </si>
  <si>
    <t>Revert by Monday evening</t>
  </si>
  <si>
    <t>Ministry of AYUSH</t>
  </si>
  <si>
    <t>Coir Vikas Yojana</t>
  </si>
  <si>
    <t>Coir Udyami Yojana</t>
  </si>
  <si>
    <t>M/o Culture</t>
  </si>
  <si>
    <t>Loans to Khadi Village and Coir Industries</t>
  </si>
  <si>
    <t>Solar Charkha Mission</t>
  </si>
  <si>
    <t>Final approval to be sent on Tuesday, 5th Dec 2018</t>
  </si>
  <si>
    <t>Dept of Health and Family Welfare</t>
  </si>
  <si>
    <t xml:space="preserve">1. Need to finalise a meeting with </t>
  </si>
  <si>
    <t>M/o Development North Eastern Region</t>
  </si>
  <si>
    <t>ASPIRE (Promotion of Innovation, Rural Industry and Entrepreneurship)</t>
  </si>
  <si>
    <t>National Manufacturing Competitiveness Programme (NMCP)</t>
  </si>
  <si>
    <t>Dept of Health Research</t>
  </si>
  <si>
    <t xml:space="preserve">1. Will send by Tuesday </t>
  </si>
  <si>
    <t>Prime Minister Employment Generation Programme (PMEGP)</t>
  </si>
  <si>
    <t>M/o Drinking Water and Sanitation</t>
  </si>
  <si>
    <t>Ministry of Home Affairs</t>
  </si>
  <si>
    <t>M/o Earth Science</t>
  </si>
  <si>
    <t>Sumitra</t>
  </si>
  <si>
    <t>Feedback given. Need to be checked</t>
  </si>
  <si>
    <t>1. Need to send meeting notification for Ministry-wide meeting (preferably for Wednesday)</t>
  </si>
  <si>
    <t>M/o Electronic and Information Technology</t>
  </si>
  <si>
    <t>Interest Subsidy Eligibility Certificate</t>
  </si>
  <si>
    <t>M/o Environment, Forests and Climate Change</t>
  </si>
  <si>
    <t>Credit Support Programme</t>
  </si>
  <si>
    <t>To send contact details of individual officials - trying to arrange a meeting on Monday/Tuesday</t>
  </si>
  <si>
    <t>DoS will send revised &amp; final indicators alongwith targets by 1st Dec EoD</t>
  </si>
  <si>
    <t>M/o External Affairs</t>
  </si>
  <si>
    <t>Performance and Credit Rating Scheme</t>
  </si>
  <si>
    <t>Department of Biotechnology</t>
  </si>
  <si>
    <t>Interest Subvention Scheme for Incremental Credit to MSMEs</t>
  </si>
  <si>
    <t>Marketing Development Assistance (MDA)</t>
  </si>
  <si>
    <t>M/o Finance</t>
  </si>
  <si>
    <t>D/o Economic Affairs</t>
  </si>
  <si>
    <t>Marketing Assistance Scheme (MAS)</t>
  </si>
  <si>
    <t>International Cooperation Scheme</t>
  </si>
  <si>
    <t>Ministry will share feedback by Tuesday 5 dec (1 received 3 left)</t>
  </si>
  <si>
    <t>Mahatma Gandhi Institute for Rural Industrialisation</t>
  </si>
  <si>
    <t>D/o Expenditure</t>
  </si>
  <si>
    <t>Promotional Services Institutions and Programme</t>
  </si>
  <si>
    <t>Assistance to Training Institutions</t>
  </si>
  <si>
    <t>Final approval to be sent on Monday, 4th Dec 2017</t>
  </si>
  <si>
    <t>Department of Science &amp; Technology</t>
  </si>
  <si>
    <t>Infrastructure Development and Capacity Building</t>
  </si>
  <si>
    <t>D/o Financial services</t>
  </si>
  <si>
    <t>Establishment of New Technology Centres</t>
  </si>
  <si>
    <t>Department of Consumer Affairs</t>
  </si>
  <si>
    <t>Infrastructure Development and Capacity Building- EAP Component</t>
  </si>
  <si>
    <t>M/o Food Processing Industries</t>
  </si>
  <si>
    <t>Final approved indicators sent by Ministry.</t>
  </si>
  <si>
    <t>Department of Food and Public Distribution</t>
  </si>
  <si>
    <t>Nodal officer requested for meeting on 5 Dec</t>
  </si>
  <si>
    <t>M/o Health and Family Welfare</t>
  </si>
  <si>
    <t>Construction of Office Accomodation- Capital Outlay on Public Works</t>
  </si>
  <si>
    <t>D/o Health and Family Welfare</t>
  </si>
  <si>
    <t>Upgradation of Database</t>
  </si>
  <si>
    <t>Survey, Studies and Policy Research</t>
  </si>
  <si>
    <t>1. Need to finalise a meeting with all divisions - ministry wide</t>
  </si>
  <si>
    <t>Department of Economic Affairs</t>
  </si>
  <si>
    <t>National Schedule Caste/Schedule Tribe Hub Centre</t>
  </si>
  <si>
    <t>Demand No. 66</t>
  </si>
  <si>
    <t>Ministry of Minority Affairs - NA</t>
  </si>
  <si>
    <t>Quami Waqf Board Taraqqiati Scheme and Sahari Waqf Sampati Vikas Yojna</t>
  </si>
  <si>
    <t>D/o Health Research</t>
  </si>
  <si>
    <t>Department of Rural Development</t>
  </si>
  <si>
    <t xml:space="preserve">Ministry will share feedback by Tuesday 5 dec </t>
  </si>
  <si>
    <t>M/o Heavy Industries and Public Enterprises</t>
  </si>
  <si>
    <t>D/o Heavy Industry</t>
  </si>
  <si>
    <t>Department of Youth Affairs</t>
  </si>
  <si>
    <t>No nodal Officer</t>
  </si>
  <si>
    <t>D/o Public Enterprises</t>
  </si>
  <si>
    <t>Education Empowerment</t>
  </si>
  <si>
    <t>Skill Development and Livelihoods</t>
  </si>
  <si>
    <t>Department of Sports</t>
  </si>
  <si>
    <t>Special Programmes of Minorities</t>
  </si>
  <si>
    <t>M/o Home Affairs</t>
  </si>
  <si>
    <t>Demand No. 67</t>
  </si>
  <si>
    <t>Ministry of New and Renewable Energy - NA</t>
  </si>
  <si>
    <t>Wind Power - Grid Interactive Renewable Power</t>
  </si>
  <si>
    <t>Small Hydro Power - Grid Interactive Renewable Power</t>
  </si>
  <si>
    <t>Recevied all feedback from Ministry</t>
  </si>
  <si>
    <t>Bio Power - Grid Interactive Renewable Power</t>
  </si>
  <si>
    <t>Solar Power - Grid Interactive Renewable Power</t>
  </si>
  <si>
    <t>MoF,D of Expenditure</t>
  </si>
  <si>
    <t>Green Energy Corridors - Grid Interactive Renewable Power</t>
  </si>
  <si>
    <t>M/o Housing and Urban Poverty Alleviation</t>
  </si>
  <si>
    <t>Small Hydro Power - Off-Grid/Distributed and Decentralized Renewable Power</t>
  </si>
  <si>
    <t>Bio Power - Off-Grid/Distributed and Decentralized Renewable Power</t>
  </si>
  <si>
    <t>MoF,D of Financial Services</t>
  </si>
  <si>
    <t>Solar Power - Off-Grid/Distributed and Decentralized Renewable Power</t>
  </si>
  <si>
    <t>M/o Human Resource Development</t>
  </si>
  <si>
    <t>D/o Higher Education</t>
  </si>
  <si>
    <t>Biogas Programme - Off-Grid/Distributed and Decentralized Renewable Power</t>
  </si>
  <si>
    <t>Human Resources Development and Training - Supporting Programmes</t>
  </si>
  <si>
    <t>MHRD, D of Higher Education</t>
  </si>
  <si>
    <t>D/o School Education and Literacy</t>
  </si>
  <si>
    <t>Demand No. 68</t>
  </si>
  <si>
    <t>Ministry of Panchayati Raj - NA</t>
  </si>
  <si>
    <t>Action Research</t>
  </si>
  <si>
    <t>International Contribution</t>
  </si>
  <si>
    <t>Feedback received on shared indicators, Approval letter to be sent on Monday, 4th Dec, 2017</t>
  </si>
  <si>
    <t>MHRD, D of School Education &amp; Literacy</t>
  </si>
  <si>
    <t>M/o Information and Broadcasting</t>
  </si>
  <si>
    <t>Media and Publicity</t>
  </si>
  <si>
    <t>Demand No. 70</t>
  </si>
  <si>
    <t>Ministry of Personnel, Public Grievances and Pensions - NA</t>
  </si>
  <si>
    <t>Training Schemes</t>
  </si>
  <si>
    <t>M/o Labour and Employment</t>
  </si>
  <si>
    <t>Demand No. 72</t>
  </si>
  <si>
    <t>Ministry of Petroleum and Natural Gas - NA</t>
  </si>
  <si>
    <t>Payment of differential royalty to State Governments</t>
  </si>
  <si>
    <t>Need to send meeting notification for Ministry-wide meeting (preferably for Wednesday) - Ministry not taking it seriously.</t>
  </si>
  <si>
    <t>M/o Law and Justice</t>
  </si>
  <si>
    <t>D/o Law and Justice</t>
  </si>
  <si>
    <t>Indian Strategic Petroleum Reserve Limited (ISPRL) Phase II (Construction of Cavems)</t>
  </si>
  <si>
    <t>Payment to Indian Strategic Petroleum Reserve Limited (ISPRL) for Crude Oil Reserve</t>
  </si>
  <si>
    <t>Shashi</t>
  </si>
  <si>
    <t>SHASHI</t>
  </si>
  <si>
    <t>Pradhan Mantri JI-VAN Yojna</t>
  </si>
  <si>
    <t>All feedback received</t>
  </si>
  <si>
    <t>Direct Benefit Transfer</t>
  </si>
  <si>
    <t>LPG Connection to Poor Households</t>
  </si>
  <si>
    <t>Other subsidy payable including for North Eastern Region</t>
  </si>
  <si>
    <t>M/o Micro, Small and Medium Enterprises</t>
  </si>
  <si>
    <t>Cash Incentives for Kerosene Distribution Reforms</t>
  </si>
  <si>
    <t>Under-recovery (other Subsidy Payable)</t>
  </si>
  <si>
    <t>Phulpur Dhamra Haldia Pipeline Project</t>
  </si>
  <si>
    <t>National Seismic Programme</t>
  </si>
  <si>
    <t>M/o Mines</t>
  </si>
  <si>
    <t>Demand No. 73</t>
  </si>
  <si>
    <t>Ministry of Planning - NA</t>
  </si>
  <si>
    <t>Atal Innovation Mission(AIM) including Self Employment and Talent Utilization (SETU)</t>
  </si>
  <si>
    <t>Demand No. 74</t>
  </si>
  <si>
    <t>Ministry of Power - NA</t>
  </si>
  <si>
    <t>Energy Conservation Schemes</t>
  </si>
  <si>
    <t>Deen Dayal Upadhyaya Gram Jyoti Yojna</t>
  </si>
  <si>
    <t>Integrated Power Development Scheme</t>
  </si>
  <si>
    <t>There are no CS/CSS - but activites under 3 institutions GSI, IBM, MECL</t>
  </si>
  <si>
    <t>M/o Minority Affairs</t>
  </si>
  <si>
    <t>Strengthening of Power Systems</t>
  </si>
  <si>
    <t>Power System Development Fund</t>
  </si>
  <si>
    <t>Have sent, but need to resend and send by Tuesday</t>
  </si>
  <si>
    <t>Demand No. 80</t>
  </si>
  <si>
    <t>Ministry of Railways - NA</t>
  </si>
  <si>
    <t>New Lines (Construction)</t>
  </si>
  <si>
    <t>M/o New and Renewable Energy</t>
  </si>
  <si>
    <t>Gauge Conversion</t>
  </si>
  <si>
    <t>Doubling</t>
  </si>
  <si>
    <t>Ministry has not sent us feedback. Will send by Wednesday</t>
  </si>
  <si>
    <t>Traffic Facilities - Yard Remodeling and Others</t>
  </si>
  <si>
    <t>M/o Panchayati Raj</t>
  </si>
  <si>
    <t>Railway Research</t>
  </si>
  <si>
    <t>Rolling Stock</t>
  </si>
  <si>
    <t>Feedback received on 1 scheme, &lt;100 pending - No response</t>
  </si>
  <si>
    <t>Road Safety Works - Level Crossings</t>
  </si>
  <si>
    <t>M/o Personnel, Public Grievances and Pensions</t>
  </si>
  <si>
    <t>D/o Personnel Training</t>
  </si>
  <si>
    <t>Road Safety Works - Road Over/Under Bridges</t>
  </si>
  <si>
    <t>Track Renewals</t>
  </si>
  <si>
    <t>Bridge Works</t>
  </si>
  <si>
    <t>Sent by Ministry.</t>
  </si>
  <si>
    <t>M/o Petroleum and Natural Gas</t>
  </si>
  <si>
    <t>Signalling and Telecom</t>
  </si>
  <si>
    <t>Electrification Projects</t>
  </si>
  <si>
    <t>Revert by Monday</t>
  </si>
  <si>
    <t>Traction Distribution Works</t>
  </si>
  <si>
    <t>M/o Planning</t>
  </si>
  <si>
    <t>Machinery and Plant</t>
  </si>
  <si>
    <t>Workshop Including Production Units</t>
  </si>
  <si>
    <t>Passenger Amenities</t>
  </si>
  <si>
    <t>M/o Power</t>
  </si>
  <si>
    <t>Training/Human Resource Development</t>
  </si>
  <si>
    <t>Metropolitan Transportation Projects</t>
  </si>
  <si>
    <t>Demand No. 81</t>
  </si>
  <si>
    <t>Ministry of Road Transport and Highways - NA</t>
  </si>
  <si>
    <t>National Highways Authority of India</t>
  </si>
  <si>
    <t>M/o Railways</t>
  </si>
  <si>
    <t xml:space="preserve">   </t>
  </si>
  <si>
    <t>Road Works</t>
  </si>
  <si>
    <t>Works Financed from PBFF</t>
  </si>
  <si>
    <t>Will be sent by Wednesday</t>
  </si>
  <si>
    <t>M/o Road Transport and Highways</t>
  </si>
  <si>
    <t>Research, Training and Studies</t>
  </si>
  <si>
    <t>Research, Training, Studies and Other Road Safety Schemes</t>
  </si>
  <si>
    <t>Demand No. 82</t>
  </si>
  <si>
    <t>Grants to National Institute of Rural Development</t>
  </si>
  <si>
    <t>Sub-activity</t>
  </si>
  <si>
    <t>Will come to meet on 4th Dec</t>
  </si>
  <si>
    <t>Demand No. 83</t>
  </si>
  <si>
    <t>Land Records Modernization Programme</t>
  </si>
  <si>
    <t>M/o Rural Development</t>
  </si>
  <si>
    <t>D/o Land Resources</t>
  </si>
  <si>
    <t>Have said that they will send by 7th</t>
  </si>
  <si>
    <t>D/o Rural Development</t>
  </si>
  <si>
    <t>Individual</t>
  </si>
  <si>
    <t>Demand No. 84</t>
  </si>
  <si>
    <t>Science and Technology Institutional and Human Capacity Building</t>
  </si>
  <si>
    <t>M/o Science and Technology</t>
  </si>
  <si>
    <t>Week 1</t>
  </si>
  <si>
    <t>D/o Biotechnology</t>
  </si>
  <si>
    <t>Innovation, Technology Development and Deployment</t>
  </si>
  <si>
    <t>National Mission on Interdisciplinary Cyber Physical Systems</t>
  </si>
  <si>
    <t>Week 2</t>
  </si>
  <si>
    <t>Week 3</t>
  </si>
  <si>
    <t>Week 4</t>
  </si>
  <si>
    <t>Week 5</t>
  </si>
  <si>
    <t>Week 6</t>
  </si>
  <si>
    <t>Week 7</t>
  </si>
  <si>
    <t>Week 8</t>
  </si>
  <si>
    <t>Week 9</t>
  </si>
  <si>
    <t>Week 10</t>
  </si>
  <si>
    <t>Week 11</t>
  </si>
  <si>
    <t>Demand No. 85</t>
  </si>
  <si>
    <t>Category wise team wise totals</t>
  </si>
  <si>
    <t>Biotechnology Research and Development</t>
  </si>
  <si>
    <t>Industrial and Entrepreneurship Development</t>
  </si>
  <si>
    <t>Team wise planned total</t>
  </si>
  <si>
    <t>Demand No. 86</t>
  </si>
  <si>
    <t>Industrial Research and Development</t>
  </si>
  <si>
    <t>Assistance to PSEs for Other Scientific Research Schemes</t>
  </si>
  <si>
    <t>D/o Science and Technology</t>
  </si>
  <si>
    <t>Team wise progress total</t>
  </si>
  <si>
    <t>Demand No. 87</t>
  </si>
  <si>
    <t>Ministry of Shipping - NA</t>
  </si>
  <si>
    <t>Development of Major Ports</t>
  </si>
  <si>
    <t>Development of Minor Ports</t>
  </si>
  <si>
    <t>Oil Pollution and Research &amp; Development.</t>
  </si>
  <si>
    <t>Sagarmala</t>
  </si>
  <si>
    <t>D/o Scientific and Industrial Research</t>
  </si>
  <si>
    <t>Assistance to Ship Building, Research and Development</t>
  </si>
  <si>
    <t>10th-16th Sep</t>
  </si>
  <si>
    <t>17th-23rd Sep</t>
  </si>
  <si>
    <t>24th-30th Sep</t>
  </si>
  <si>
    <t>1st-7th Oct</t>
  </si>
  <si>
    <t>8th-14th Oct</t>
  </si>
  <si>
    <t>15th-21st Oct</t>
  </si>
  <si>
    <t>22nd-28th Oct</t>
  </si>
  <si>
    <t>29th Oct-4th Nov</t>
  </si>
  <si>
    <t>5th-11th Nov</t>
  </si>
  <si>
    <t>12th-18th Nov</t>
  </si>
  <si>
    <t>19th-25th Nov</t>
  </si>
  <si>
    <t> </t>
  </si>
  <si>
    <t>M/o Shipping</t>
  </si>
  <si>
    <t>1 scheme per ministry</t>
  </si>
  <si>
    <t>Grants to Inland Water Transport Authority of India</t>
  </si>
  <si>
    <t>M/o Skill Development and Entrepreneurship</t>
  </si>
  <si>
    <t>Team 1</t>
  </si>
  <si>
    <t>IWAI Projects</t>
  </si>
  <si>
    <t>M/o Social Justice and Empowerment</t>
  </si>
  <si>
    <t>D/o Empowerment of Persons with Disabilities</t>
  </si>
  <si>
    <t>Planned</t>
  </si>
  <si>
    <t>Completed, will share with us by Tuesday</t>
  </si>
  <si>
    <t>D/o Social Justice and Empowerment</t>
  </si>
  <si>
    <t>Demand No. 89</t>
  </si>
  <si>
    <t>National Fellowship for SCs</t>
  </si>
  <si>
    <t>National Fellowship for Other Backward Classes and Economically Backward Classes</t>
  </si>
  <si>
    <t>Need to approve, to be done by Wednesday</t>
  </si>
  <si>
    <t>Free Coaching for SC and OBC Students</t>
  </si>
  <si>
    <t>M/o Statistics and Programme Implementation</t>
  </si>
  <si>
    <t>Top Class Education for SCs</t>
  </si>
  <si>
    <t>18 (includes others)</t>
  </si>
  <si>
    <t>National Overseas Scholarship for SCs</t>
  </si>
  <si>
    <t>National Overseas Scholarships for OBCs</t>
  </si>
  <si>
    <t>M/o Steel</t>
  </si>
  <si>
    <t>Assistance to Voluntary Organisations working for SCs</t>
  </si>
  <si>
    <t xml:space="preserve">     </t>
  </si>
  <si>
    <t>Self Employment Scheme for Rehabilitation of Manual Scavengers</t>
  </si>
  <si>
    <t>Credit Guarantee Fund for SCs</t>
  </si>
  <si>
    <t>Assistance to Voluntary Organisations for Programmes Relating to Aged</t>
  </si>
  <si>
    <t>M/o Textiles</t>
  </si>
  <si>
    <t>Scheme for Prevention of Alcoholism and Substance (Drugs) Abuse</t>
  </si>
  <si>
    <t>National Survey to Assess the Extent, Pattern and Trends on Drug Abuse and Substance Abuse</t>
  </si>
  <si>
    <t>Information and Mass Education Cell</t>
  </si>
  <si>
    <t>M/o Tourism</t>
  </si>
  <si>
    <t>Research Studies and Publications</t>
  </si>
  <si>
    <t>Assistance to Voluntary Organisations for Providing Social Defence Services</t>
  </si>
  <si>
    <t>Assistance to Voluntary Organisations for OBCs</t>
  </si>
  <si>
    <t>Demand No. 90</t>
  </si>
  <si>
    <t>Assistance to Disabled Persons for Purchase/Fitting of Aids and Applicances</t>
  </si>
  <si>
    <t>M/o Tribal Affairs</t>
  </si>
  <si>
    <t>Completed</t>
  </si>
  <si>
    <t>Deendayal Disabled Rehabilitation Scheme</t>
  </si>
  <si>
    <t>Support to Establishment/Modernization/Capacity augmentation of Braille Presses</t>
  </si>
  <si>
    <t>Will send the approved indicators by Tuesday</t>
  </si>
  <si>
    <t>Support of National Trust</t>
  </si>
  <si>
    <t>M/o Urban Development</t>
  </si>
  <si>
    <t>Setting up of State Spinal Injury Centre</t>
  </si>
  <si>
    <t>Indian Spinal Injury Centre</t>
  </si>
  <si>
    <t>Establishment of Colleges for Deaf</t>
  </si>
  <si>
    <t>Scheme for implementation of Persons with Disability Act</t>
  </si>
  <si>
    <t>Scholarship for Students with Disabilidties</t>
  </si>
  <si>
    <t>Demand No. 91</t>
  </si>
  <si>
    <t>M/o Water Resources, River Development, and Ganga Rejuvenation</t>
  </si>
  <si>
    <t>NA - Department of Space</t>
  </si>
  <si>
    <t>Space Technology</t>
  </si>
  <si>
    <t>Space Applications</t>
  </si>
  <si>
    <t>Space Sciences</t>
  </si>
  <si>
    <t>INSAT Satellite Systems</t>
  </si>
  <si>
    <t>Demand No. 92</t>
  </si>
  <si>
    <t>Ministry of Statistics and Programme Implementation - NA</t>
  </si>
  <si>
    <t>Member of Parliament Local Area Development Scheme (MPLAD)</t>
  </si>
  <si>
    <t>Capacity Development (CD)</t>
  </si>
  <si>
    <t>Have a new secretary - will revert by Monday as to when they will send it.</t>
  </si>
  <si>
    <t>Demand No. 93</t>
  </si>
  <si>
    <t>Ministry of Steel - NA</t>
  </si>
  <si>
    <t>Scheme for Promotion of Research and Development in Iron and Steel sector</t>
  </si>
  <si>
    <t>M/o Women and Child Development</t>
  </si>
  <si>
    <t>Demand No. 94</t>
  </si>
  <si>
    <t>Ministry of Textiles - NA</t>
  </si>
  <si>
    <t>Amended Technology Upgradation Fund Scheme(ATUFS)</t>
  </si>
  <si>
    <t>More than 500 Cr.</t>
  </si>
  <si>
    <t>Procurement of Cotton by Cotton Corporation under Price Support Scheme</t>
  </si>
  <si>
    <t>National Handloom Development Programme</t>
  </si>
  <si>
    <t>9 schemes confirmation sent. ICDS JS meeting to be held on 5th/6th Dec</t>
  </si>
  <si>
    <t>A-1</t>
  </si>
  <si>
    <t>B-32</t>
  </si>
  <si>
    <t>M/o Youth Affairs and Sports</t>
  </si>
  <si>
    <t>D/o Sports</t>
  </si>
  <si>
    <t>A-1, C-10</t>
  </si>
  <si>
    <t>B-32, D-5</t>
  </si>
  <si>
    <t>Handloom Weaver Comprehensive Welfare Scheme (HWCWS)</t>
  </si>
  <si>
    <t>C-10</t>
  </si>
  <si>
    <t>D-5</t>
  </si>
  <si>
    <t>Yarn Supply Scheme</t>
  </si>
  <si>
    <t>Handloom Cluster Development Program - Handloom Mega Cluster</t>
  </si>
  <si>
    <t>100-500 Cr.</t>
  </si>
  <si>
    <t>Weavers Service Centre</t>
  </si>
  <si>
    <t>B-33</t>
  </si>
  <si>
    <t>B-33, D-0</t>
  </si>
  <si>
    <t>D-0</t>
  </si>
  <si>
    <t>Design and Technical Upgradation Scheme</t>
  </si>
  <si>
    <t>Ambedkar Hasthshilp Vikas Yojana</t>
  </si>
  <si>
    <t>Marketing Support and Services</t>
  </si>
  <si>
    <t>D/o Youth Affairs</t>
  </si>
  <si>
    <t>Less than 100 Cr.</t>
  </si>
  <si>
    <t>Handicrafts Artisans comprehensive welfare scheme</t>
  </si>
  <si>
    <t>A-0</t>
  </si>
  <si>
    <t>B-39</t>
  </si>
  <si>
    <t>A-0, C-22</t>
  </si>
  <si>
    <t>B-39, D-3</t>
  </si>
  <si>
    <t>C-22</t>
  </si>
  <si>
    <t>D-3</t>
  </si>
  <si>
    <t>Research and Development - Handicrafts</t>
  </si>
  <si>
    <t>Human Resource Development- Handicrafts</t>
  </si>
  <si>
    <t>Infrastructure and Technology Development Scheme</t>
  </si>
  <si>
    <t>Development of other crafts in J and K</t>
  </si>
  <si>
    <t>Handicraft Cluster Development Program - Handicraft Mega Cluster</t>
  </si>
  <si>
    <t>Hast Kala Academy</t>
  </si>
  <si>
    <t>Integrated Wool Development Programme</t>
  </si>
  <si>
    <t>Central Silk Board</t>
  </si>
  <si>
    <t>Silk Mega Cluster</t>
  </si>
  <si>
    <t>Scheme for Development of Jute Sector</t>
  </si>
  <si>
    <t>Subsidy to Jute Corporation of India towards market operation</t>
  </si>
  <si>
    <t>Team 2</t>
  </si>
  <si>
    <t>Power Tex India</t>
  </si>
  <si>
    <t>Comprehensive Powerloom Cluster Development Program - Powerloom Mega Cluster</t>
  </si>
  <si>
    <t>Group Insurance Scheme</t>
  </si>
  <si>
    <t>Integrated Processing Development Scheme</t>
  </si>
  <si>
    <t>Scheme for Integrated Textile Parks (SITP)</t>
  </si>
  <si>
    <t>Workers Hostel</t>
  </si>
  <si>
    <t>Flatted Factory cum Incubators</t>
  </si>
  <si>
    <t>Export Promotion Studies</t>
  </si>
  <si>
    <t>Integrated Scheme for Skill Development</t>
  </si>
  <si>
    <t>Three SOVP Shared &amp; request for meeting sent to the respective ministries )</t>
  </si>
  <si>
    <t>R and D Textiles</t>
  </si>
  <si>
    <t>National Institute of Fashion Technology (NIFT)</t>
  </si>
  <si>
    <t>NER Textiles Promotion Scheme</t>
  </si>
  <si>
    <t>Scheme for Usage of Geotextiles in North East</t>
  </si>
  <si>
    <t>Scheme for Promoting Agro Textiles in North East</t>
  </si>
  <si>
    <t>Demand No. 95</t>
  </si>
  <si>
    <t>Ministry of Tourism - NA</t>
  </si>
  <si>
    <t>Integrated Development of Tourist Circuits around specific themes (Swadesh Darshan)</t>
  </si>
  <si>
    <t>Pilgrimage Rejuvenation and Spiritual, Heritage Augmentation Drive (PRASHAD)</t>
  </si>
  <si>
    <t>Other Support to Tourist Infrastructure</t>
  </si>
  <si>
    <t>Overseas Promotion and Publicity including Market Development Assistance</t>
  </si>
  <si>
    <t>Domestic Promotion and Publicity including Market Development Assistance</t>
  </si>
  <si>
    <t>Team 3</t>
  </si>
  <si>
    <t>Assistance to IHMS/FCIs/IITTM/NIWS</t>
  </si>
  <si>
    <t>Capacity Building for Service Providers</t>
  </si>
  <si>
    <t>Demand No. 96</t>
  </si>
  <si>
    <t>Ministry of Tribal Affairs - NA</t>
  </si>
  <si>
    <t>National Fellowship and Scholarship for Higher Education of ST Students</t>
  </si>
  <si>
    <t>Scholarship to the ST Students for Studies Abroad</t>
  </si>
  <si>
    <t>Support to National/ State Scheduled Tribes Finance and Development Corporation</t>
  </si>
  <si>
    <t>Institutional Support for Development and Marketing of Tribal Products (TRIFED etc.)</t>
  </si>
  <si>
    <t>Aid to Voluntary Organisations Working for the Welfare of Scheduled Tribes</t>
  </si>
  <si>
    <t>Eklavya Model Residential School (EMRS)</t>
  </si>
  <si>
    <t>Demand No. 97</t>
  </si>
  <si>
    <t>Ministry of Water Resources, River Development and Ganga Rejuvenation - NA</t>
  </si>
  <si>
    <t>National River Conservation Programme</t>
  </si>
  <si>
    <t>Farakka Barrage Project</t>
  </si>
  <si>
    <t>Dam Rehabilitation and Improvement Programme</t>
  </si>
  <si>
    <t>National Ganga Plan and Ghat Works</t>
  </si>
  <si>
    <t>River Basin Management</t>
  </si>
  <si>
    <t>Development of Water Resources Information System</t>
  </si>
  <si>
    <t>Ground Water Management and Regulation</t>
  </si>
  <si>
    <t>National Hydrology Project</t>
  </si>
  <si>
    <t>Research and Development and Implementation of National Water Mission</t>
  </si>
  <si>
    <t>HRD/Capacity Building Programme</t>
  </si>
  <si>
    <t>Infrastructure Development</t>
  </si>
  <si>
    <t>Demand No. 99</t>
  </si>
  <si>
    <t>Ministry of Youth Affairs and Sports - NA</t>
  </si>
  <si>
    <t>National Service Scheme</t>
  </si>
  <si>
    <t>National Young Leaders Programme</t>
  </si>
  <si>
    <t>National Programme for Youth and Adolescent Development</t>
  </si>
  <si>
    <t>National Youth Corps</t>
  </si>
  <si>
    <t>International Cooperation</t>
  </si>
  <si>
    <t>Scouting and Guiding</t>
  </si>
  <si>
    <t>Youth Hostel</t>
  </si>
  <si>
    <t>Assistance to Promotion of Sports Excellence</t>
  </si>
  <si>
    <t>Incentive to Sports Persons</t>
  </si>
  <si>
    <t>National Sports Development Fund</t>
  </si>
  <si>
    <t>National Welfare Fund for Sports Persons</t>
  </si>
  <si>
    <t>Khelo India</t>
  </si>
  <si>
    <t>Team 4</t>
  </si>
  <si>
    <t>Enhancement of Sports Facility in J and K</t>
  </si>
  <si>
    <t>CSS</t>
  </si>
  <si>
    <t>Agriculture Marketing</t>
  </si>
  <si>
    <t>Information Technology</t>
  </si>
  <si>
    <t>Integrated Scheme on Agricultural Cooperation</t>
  </si>
  <si>
    <t>Integrated Scheme on Agriculture Census and Statistics</t>
  </si>
  <si>
    <t>National Bamboo Mission</t>
  </si>
  <si>
    <t>National Food Security Mission</t>
  </si>
  <si>
    <t>National Mission on Horticulture</t>
  </si>
  <si>
    <t>National Mission on Oil Seed and Oil Palm</t>
  </si>
  <si>
    <t>National Project on Agro- Forestry</t>
  </si>
  <si>
    <t>National Project on Organic Farming</t>
  </si>
  <si>
    <t>National Project on Soil Health and Fertility</t>
  </si>
  <si>
    <t>Organic Value Chain Development for North East Region</t>
  </si>
  <si>
    <t>Paramparagat Krishi Vikas Yojana</t>
  </si>
  <si>
    <t>Pradhan Mantri Krishi Sinchai Yojana (PMKSY)- Per Drop More Crop</t>
  </si>
  <si>
    <t>Rainfed Area Development and Climate Change</t>
  </si>
  <si>
    <t>Rashtriya Krishi Vikas Yojna</t>
  </si>
  <si>
    <t>Sub - Mission on Agriculture Extension</t>
  </si>
  <si>
    <t>Sub- Mission on Agriculture Mechanisation</t>
  </si>
  <si>
    <t>Sub- Mission on Plant Protection and Plant Quarantine</t>
  </si>
  <si>
    <t>Sub- Mission on Seed and Planting Material</t>
  </si>
  <si>
    <t>Demand No. 3</t>
  </si>
  <si>
    <t>Dairy Entrepreneurship Development</t>
  </si>
  <si>
    <t>Dairy Processing and Infrastructure Development Fund</t>
  </si>
  <si>
    <t>Fisheries and Aquaculture Infrastructure Development Fund</t>
  </si>
  <si>
    <t>Integrated Development and Management of Fisheries</t>
  </si>
  <si>
    <t>Livestock Census and Integrated Sample Survey</t>
  </si>
  <si>
    <t>Team No.</t>
  </si>
  <si>
    <t>Member Name</t>
  </si>
  <si>
    <t>Scheme No.</t>
  </si>
  <si>
    <t>Ministry Name</t>
  </si>
  <si>
    <t>Department Name</t>
  </si>
  <si>
    <t>Start Date</t>
  </si>
  <si>
    <t>End Date</t>
  </si>
  <si>
    <t>GT Representative at Workshop</t>
  </si>
  <si>
    <t>Livestock Health and Disease Control</t>
  </si>
  <si>
    <t>Workshop_1 Date</t>
  </si>
  <si>
    <t>Workshop_1 Time</t>
  </si>
  <si>
    <t>Workshop_2 Date</t>
  </si>
  <si>
    <t>Workshop_2 Time</t>
  </si>
  <si>
    <t>2nd meeting date_Doubt resolution</t>
  </si>
  <si>
    <t>Concluding Meeting_Date</t>
  </si>
  <si>
    <t>National Livestock Mission</t>
  </si>
  <si>
    <t>Mr Anand Trivedi</t>
  </si>
  <si>
    <t>SC1</t>
  </si>
  <si>
    <t>National Programme for Dairy Development</t>
  </si>
  <si>
    <t>D/o Agriculture, Cooperation and Farmer’s Welfare</t>
  </si>
  <si>
    <t>Crop Insurance Scheme: Pradhan Mantri Fasal Bima Yojana</t>
  </si>
  <si>
    <t>9:30 to 1:30</t>
  </si>
  <si>
    <t>Rashtriya Gokul Mission</t>
  </si>
  <si>
    <t>2 to 6</t>
  </si>
  <si>
    <t>21st Sep (2nd Half)</t>
  </si>
  <si>
    <t>SC2</t>
  </si>
  <si>
    <t>-</t>
  </si>
  <si>
    <t>New Lines (Construction), Gauge Conversion, Doubling</t>
  </si>
  <si>
    <t>22nd Sep (2nd half)</t>
  </si>
  <si>
    <t>Mr Gaurav Bhattacharya</t>
  </si>
  <si>
    <t>SC3</t>
  </si>
  <si>
    <t>Prime Minister Employment Generation Programme (PMEGP) and Other Credit Support Schemes: Credit Support Programme</t>
  </si>
  <si>
    <t>Support to State Co-operative Dairy Federations</t>
  </si>
  <si>
    <t>28th Sep (2nd half)</t>
  </si>
  <si>
    <t>Mr Aakaash Singh</t>
  </si>
  <si>
    <t>SC4</t>
  </si>
  <si>
    <t>Urban Rejuvenation Mission: Smart Cities Mission</t>
  </si>
  <si>
    <t>SC5</t>
  </si>
  <si>
    <t>Universal Services Obligation Fund:Transfer to Universal Service Obligation (USO) Fund</t>
  </si>
  <si>
    <t>29th Sep (2nd half)</t>
  </si>
  <si>
    <t>SC6</t>
  </si>
  <si>
    <t>Blue Revolution: Integrated Development and Management of Fisheries</t>
  </si>
  <si>
    <t>21st Sept</t>
  </si>
  <si>
    <t xml:space="preserve">5th Oct </t>
  </si>
  <si>
    <t>11th Oct</t>
  </si>
  <si>
    <t>SC7</t>
  </si>
  <si>
    <t>National AYUSH Misson (NAM) (Support from National Investment Fund)</t>
  </si>
  <si>
    <t>22nd Sept</t>
  </si>
  <si>
    <t>6th Oct</t>
  </si>
  <si>
    <t>SC8</t>
  </si>
  <si>
    <t>D/o Agriculture, Research and Education</t>
  </si>
  <si>
    <t>25th sep</t>
  </si>
  <si>
    <t>9th oct</t>
  </si>
  <si>
    <t>SC9</t>
  </si>
  <si>
    <t>PMAY-Urban</t>
  </si>
  <si>
    <t>28th Sep</t>
  </si>
  <si>
    <t>12th Oct</t>
  </si>
  <si>
    <t>13th Oct</t>
  </si>
  <si>
    <t>Demand No. 24</t>
  </si>
  <si>
    <t>SC10</t>
  </si>
  <si>
    <t>Ministry of Drinking Water and Sanitation - NA</t>
  </si>
  <si>
    <t>National Rural Drinking Water Mission</t>
  </si>
  <si>
    <t>National Mission on Food Processing (SAMPDA)</t>
  </si>
  <si>
    <t>29th Sep</t>
  </si>
  <si>
    <t xml:space="preserve"> 13th Oct</t>
  </si>
  <si>
    <t>SBM-Rural</t>
  </si>
  <si>
    <t>SC11</t>
  </si>
  <si>
    <t>3rd Oct</t>
  </si>
  <si>
    <t>Conservation of Natural Resources and Ecosystems</t>
  </si>
  <si>
    <t>Integrated Development of Wildlife Habitats</t>
  </si>
  <si>
    <t>National Mission for a Green India</t>
  </si>
  <si>
    <t>Dr Amrit Pal Kaur</t>
  </si>
  <si>
    <t>Ayushman Bharat - Pradhan Mantri Jan Arogya Yojana (PMJAY)</t>
  </si>
  <si>
    <t>21st Sep (1st Half)</t>
  </si>
  <si>
    <t>Pradhan Mantri Awaas Yojana (PMAY-G) Grameen</t>
  </si>
  <si>
    <t>Ms Varsha Bhaik</t>
  </si>
  <si>
    <t>Support to Financial Institutions: Subscription to Share Captial of National Bank for Agricultural and Rural Development (NABARD)</t>
  </si>
  <si>
    <t>28th Sep (1st Half)</t>
  </si>
  <si>
    <t>Human Resources for Health and Medical Education</t>
  </si>
  <si>
    <t>National Education Mission: Rashtriya Uchhatar Shiksha Abhiyan (RUSA)</t>
  </si>
  <si>
    <t>28th Sep (2nd Half)</t>
  </si>
  <si>
    <t>National Rural Health Mission</t>
  </si>
  <si>
    <t>National Education Mission: Sarva Shiksha Abhiyan</t>
  </si>
  <si>
    <t>Mr. Narender Rawat</t>
  </si>
  <si>
    <t>26 Sept</t>
  </si>
  <si>
    <t>Tea Board - Tea Planatation Development, Quality Upgradation &amp; Production</t>
  </si>
  <si>
    <t>National Urban Health Mission</t>
  </si>
  <si>
    <t>Andaman Lakshadweep Harbour Works</t>
  </si>
  <si>
    <t>Tourism Infrastructure: Integrated Development of Tourist Circuits around specific themes (Swadesh Darshan)</t>
  </si>
  <si>
    <t>Khelo India -National Programme for Development of Sports: Khelo India</t>
  </si>
  <si>
    <t>4th Oct</t>
  </si>
  <si>
    <t>Strengthening of State Drug Regulatory System</t>
  </si>
  <si>
    <t>Tertiary Care Programs</t>
  </si>
  <si>
    <t>Ms Sanjana Manaktala</t>
  </si>
  <si>
    <t>Modernisation of Police Forces</t>
  </si>
  <si>
    <t>AMRUT (Atal Mission for Rejuvenation and Urban Transformation)</t>
  </si>
  <si>
    <t xml:space="preserve">Solar rooftop scheme </t>
  </si>
  <si>
    <t>Deendayal Antyodaya Yojana-National Urban Livelihood Mission (DAY-NULM)</t>
  </si>
  <si>
    <t>PMAY-Urban (Schemes financed from Central Road and Infrastructure Fund)</t>
  </si>
  <si>
    <t>8th September</t>
  </si>
  <si>
    <t>Smart Cities Mission</t>
  </si>
  <si>
    <t>20th September (2nd half)</t>
  </si>
  <si>
    <t>27th September (2nd half)</t>
  </si>
  <si>
    <t>Ms Shivangi Saxena</t>
  </si>
  <si>
    <t>Research and Capacity Building: Integrated Scheme for Skill Development</t>
  </si>
  <si>
    <t>14th September</t>
  </si>
  <si>
    <t>26th September (1st half)</t>
  </si>
  <si>
    <t>3rd October (2nd half)</t>
  </si>
  <si>
    <t>Swachh Bharat Mission (SBM) - Urban</t>
  </si>
  <si>
    <t>Ms Arushi Malhotra</t>
  </si>
  <si>
    <t>M/o Women &amp; Child development</t>
  </si>
  <si>
    <t>Integrated Child Development Services: Anganwadi Services (Erstwhile Core ICDS)</t>
  </si>
  <si>
    <t>21st September (2nd half)</t>
  </si>
  <si>
    <t>27th September (1st half)</t>
  </si>
  <si>
    <t>Programme for Development of Minorities - Access and Equity</t>
  </si>
  <si>
    <t>D/o Health &amp; Family Welfare</t>
  </si>
  <si>
    <t>Pradhan Mantri Swasthya Surakha Yojna (PMSSY)</t>
  </si>
  <si>
    <t>Education Scheme for Madrasas and Minorities</t>
  </si>
  <si>
    <t>National Programme of Mid Day Meal in Schools</t>
  </si>
  <si>
    <t>Rashtriya Madhyamik Shiksha Abhiyan</t>
  </si>
  <si>
    <t>13th September</t>
  </si>
  <si>
    <t>20th September (1st half)</t>
  </si>
  <si>
    <t>10th October (2nd half)</t>
  </si>
  <si>
    <t>Aid to Countries: Bhutan</t>
  </si>
  <si>
    <t>Thurs</t>
  </si>
  <si>
    <t>Samagra Shiksha</t>
  </si>
  <si>
    <t>Sat</t>
  </si>
  <si>
    <t>26th September (2nd half)</t>
  </si>
  <si>
    <t>3rd October (1st half)</t>
  </si>
  <si>
    <t>Employment Generation Programs</t>
  </si>
  <si>
    <t>21st September</t>
  </si>
  <si>
    <t>Sun</t>
  </si>
  <si>
    <t>5th October (1st half)</t>
  </si>
  <si>
    <t>11th October (1st half)</t>
  </si>
  <si>
    <t>Roads and Bridges: Road Works</t>
  </si>
  <si>
    <t>22nd September</t>
  </si>
  <si>
    <t>6th October (1st half)</t>
  </si>
  <si>
    <t>11th October (2nd half)</t>
  </si>
  <si>
    <t>Sarva Shiksha Abhiyan</t>
  </si>
  <si>
    <t>Health &amp; Rural</t>
  </si>
  <si>
    <t>Integrated development of Wildlife habitats (funded from NCEF)</t>
  </si>
  <si>
    <t>25th September</t>
  </si>
  <si>
    <t>5th October (2nd half)</t>
  </si>
  <si>
    <t>10th October (1st half)</t>
  </si>
  <si>
    <t>Teachers Training and Adult Education</t>
  </si>
  <si>
    <t>D/o Home Affairs</t>
  </si>
  <si>
    <t>Pending Meetings</t>
  </si>
  <si>
    <t>28th September</t>
  </si>
  <si>
    <t>6th (2nd half)</t>
  </si>
  <si>
    <t>13th October (1st half)</t>
  </si>
  <si>
    <t>Rashtriya Uchhatar Shiksha Abhiyan (RUSA)</t>
  </si>
  <si>
    <t>M/o Ayurveda, Yoga, and Naturopathy, Unani, Siddha, and Homeopathy (AYUSH)</t>
  </si>
  <si>
    <t>National AYUSH Misson (NAM)</t>
  </si>
  <si>
    <t>4th October (1st half)</t>
  </si>
  <si>
    <t>13th October (2nd half)</t>
  </si>
  <si>
    <t>M/o Skill Development &amp; Entrepreneurship</t>
  </si>
  <si>
    <t>Pradhan Mantri Kausal Vikas Yojana (PMKVY)</t>
  </si>
  <si>
    <t>29th September</t>
  </si>
  <si>
    <t>4th October (2nd)</t>
  </si>
  <si>
    <t>12th October</t>
  </si>
  <si>
    <t>Concerned</t>
  </si>
  <si>
    <t>Gram Nyayalayas</t>
  </si>
  <si>
    <t>Infrastructure Facilities for Judiciary</t>
  </si>
  <si>
    <t>Development of Minorities - Multi Sectoral Development Programme for Minorities (MSDP)</t>
  </si>
  <si>
    <t>Pradhan Mantri Jan Vikas Karyakaram</t>
  </si>
  <si>
    <t>Incentivization of Panchayats</t>
  </si>
  <si>
    <t>Mission Mode Project on e-Panchayats</t>
  </si>
  <si>
    <t>Ms Sumitra</t>
  </si>
  <si>
    <t>Food Subsidy:Food Subsidy to Food Corporation of India under National Food Security Act.</t>
  </si>
  <si>
    <t>27th Sep (2nd Half)</t>
  </si>
  <si>
    <t>Preparation of pending GT tools</t>
  </si>
  <si>
    <t>Ms Shashi Prabha</t>
  </si>
  <si>
    <t>Educational Empowerment:Post-Matric Scholarship</t>
  </si>
  <si>
    <t>LPG Subsidy: Connection to poor households</t>
  </si>
  <si>
    <t>27th Sep (1st Half)</t>
  </si>
  <si>
    <t>Ms Sumitra, Dr Shweta Sharma</t>
  </si>
  <si>
    <t>M/o Water Resources, River Development and Ganga Rejuvenation</t>
  </si>
  <si>
    <t>Pradhan Mantri Krishi Sinchai Yojana and Other Schemes: Har Khet Ko Pani</t>
  </si>
  <si>
    <t>Presentation - JS meeting</t>
  </si>
  <si>
    <t>Dr Shweta Sharma</t>
  </si>
  <si>
    <t>DAE R and D Projects</t>
  </si>
  <si>
    <t>Umbrella Program for Development of Scheduled Tribes: Tribal Education</t>
  </si>
  <si>
    <t>RGPSA-Capacity Building</t>
  </si>
  <si>
    <t>D/o Fertilizers</t>
  </si>
  <si>
    <t>JS meetings - Health &amp; Rural</t>
  </si>
  <si>
    <t>All</t>
  </si>
  <si>
    <t>Preparation Presentation - Secretary meetings</t>
  </si>
  <si>
    <t>Secretary meetings - Health &amp; Rural</t>
  </si>
  <si>
    <t>GT Train the Trainer sessions</t>
  </si>
  <si>
    <t>GT Tool issues discussion</t>
  </si>
  <si>
    <t>Revised tool</t>
  </si>
  <si>
    <t>GT</t>
  </si>
  <si>
    <t>Workshop with mock sessions</t>
  </si>
  <si>
    <t>All + GT</t>
  </si>
  <si>
    <t>PPT format for ministry workshop</t>
  </si>
  <si>
    <t>Concerned + GT</t>
  </si>
  <si>
    <t>Rashtriya Gram Swaraj Abhiyan (RGSA)</t>
  </si>
  <si>
    <t>Ministry level exercises</t>
  </si>
  <si>
    <t>Annapurna Scheme</t>
  </si>
  <si>
    <t>Literature Review</t>
  </si>
  <si>
    <t>Indira Gandhi National Disability Pension Scheme(IGNDPS)</t>
  </si>
  <si>
    <t>SC 1 / 2</t>
  </si>
  <si>
    <t>Indira Gandhi National Old Age Pension Scheme (IGNOAPS)</t>
  </si>
  <si>
    <t>SC 3/4/5</t>
  </si>
  <si>
    <t>Indira Gandhi National Widow Pension Scheme(IGNWPS)</t>
  </si>
  <si>
    <t>:</t>
  </si>
  <si>
    <t>SC 6/7/8</t>
  </si>
  <si>
    <t>SC 9/10/11</t>
  </si>
  <si>
    <t>National Family Benefit Scheme</t>
  </si>
  <si>
    <t>GT Tool &amp; Indicators - 1 scheme per ministry</t>
  </si>
  <si>
    <t>National Rural Livelihood Mission</t>
  </si>
  <si>
    <t>Pradhan Mantri Awas Yojna (PMAY)- Rural</t>
  </si>
  <si>
    <t>Pradhan Mantri Gram Sadak Yojna</t>
  </si>
  <si>
    <t>MGNREGP - Programme Component</t>
  </si>
  <si>
    <t>Shyama Prasad Mukherjee Rurban Mission</t>
  </si>
  <si>
    <t>Concerned JS meeting</t>
  </si>
  <si>
    <t>Integrated Watershed Development Program</t>
  </si>
  <si>
    <t>Indicator Circulation - Adviser / Nodal / JS</t>
  </si>
  <si>
    <t>DO - DG to All ministry JS for workshop</t>
  </si>
  <si>
    <t>Ministry of Skill Development and Entrepreneurship - NA</t>
  </si>
  <si>
    <t>Workshop - GT Tool</t>
  </si>
  <si>
    <t>Closure of indicators for the ministry</t>
  </si>
  <si>
    <t>Civil Rights</t>
  </si>
  <si>
    <t>Educational Empowerment</t>
  </si>
  <si>
    <t>Livelihoods</t>
  </si>
  <si>
    <t>Schemes for Backward Classes</t>
  </si>
  <si>
    <t>Schemes for Other Vulnerable Groups</t>
  </si>
  <si>
    <t>Development of Scheduled Castes -Special Central Assistance</t>
  </si>
  <si>
    <t>Development of Scheduled Tribes - Special Central Assistance</t>
  </si>
  <si>
    <t>Support to Tribal Research Institutes</t>
  </si>
  <si>
    <t>Tribal Education</t>
  </si>
  <si>
    <t>Vanbandhu Kalyan Yojana</t>
  </si>
  <si>
    <t>Flood Management and Border Areas Programme(FMBAP)</t>
  </si>
  <si>
    <t>Har Khet Ko Pani</t>
  </si>
  <si>
    <t>Irrigation Census</t>
  </si>
  <si>
    <t>Speical Package for Irrigation Projects to address agrarian distress in districts of Vidarbha and Marathawada and other chronically drought prone areas of rest of Maharashtra</t>
  </si>
  <si>
    <t>Demand No. 98</t>
  </si>
  <si>
    <t>Ministry of Women and Child Development - NA</t>
  </si>
  <si>
    <t>Anganwadi Services (Erstwhile Core ICDS)</t>
  </si>
  <si>
    <t>Beti Bachao Beti Padhao</t>
  </si>
  <si>
    <t>Child Protection Services</t>
  </si>
  <si>
    <t>Home for Widows</t>
  </si>
  <si>
    <t>Information and Mass Communication</t>
  </si>
  <si>
    <t>Mahila Police Volunteers</t>
  </si>
  <si>
    <t>Mahila Shakti Kendra</t>
  </si>
  <si>
    <t>National Creche Scheme</t>
  </si>
  <si>
    <t>National Nutrion Mission (including ISSNIP)</t>
  </si>
  <si>
    <t>One Stop Center</t>
  </si>
  <si>
    <t>Pradhan Mantri Matru Vandana Yojana</t>
  </si>
  <si>
    <t>Research, Publication and Monitoring</t>
  </si>
  <si>
    <t>Scheme for Adolescent Girls</t>
  </si>
  <si>
    <t>Swadhar Greh</t>
  </si>
  <si>
    <t>Ujjawala</t>
  </si>
  <si>
    <t>Women Helpline</t>
  </si>
  <si>
    <t>Working Women Hostel</t>
  </si>
  <si>
    <t>Sr. N.</t>
  </si>
  <si>
    <t>Department</t>
  </si>
  <si>
    <t>Budget Outlay</t>
  </si>
  <si>
    <t>Checked with Expenditure Budget (Scheme exists - Yes / No)</t>
  </si>
  <si>
    <t>Checked with Nodal JS (Scheme exists - Yes / No)</t>
  </si>
  <si>
    <t>Final Conclusion - Scheme exists (Yes / No)</t>
  </si>
  <si>
    <t>Concerned Scheme JS / EO</t>
  </si>
  <si>
    <t>Designation</t>
  </si>
  <si>
    <t>Phone</t>
  </si>
  <si>
    <t>E-mail Address</t>
  </si>
  <si>
    <t>Office Address</t>
  </si>
  <si>
    <t>Coal and Lignite; Research and Development</t>
  </si>
  <si>
    <t>Coal and Lignite; Conservation, Safety and Infrastructure Development in Coal Mines</t>
  </si>
  <si>
    <t>Coal and Lignite; Exploration of Coal and Lignite</t>
  </si>
  <si>
    <t>Marine Product Export Development Authority</t>
  </si>
  <si>
    <t>Shri Santosh K Sarangi</t>
  </si>
  <si>
    <t>JS</t>
  </si>
  <si>
    <t>santosh.sarangi@nic.in</t>
  </si>
  <si>
    <t>Shri Sanjay Chadha</t>
  </si>
  <si>
    <t>schadha@nic.in</t>
  </si>
  <si>
    <t>Shri Alok Chaturvedi</t>
  </si>
  <si>
    <t>DGFT</t>
  </si>
  <si>
    <t>011-23063436 / 011-23062777</t>
  </si>
  <si>
    <t>dgft@nic.in</t>
  </si>
  <si>
    <t>Tobacco Board</t>
  </si>
  <si>
    <t>Export Promotion Schemes: Market Access Initiative</t>
  </si>
  <si>
    <t>Export Promotion Schemes: . National Export Insurance Account</t>
  </si>
  <si>
    <t>Shri Ali Raza Rizvi</t>
  </si>
  <si>
    <t>ali.rizvi@nic.in</t>
  </si>
  <si>
    <t>Export Promotion Schemes: Gems and Jewellery Sector</t>
  </si>
  <si>
    <t>Shri Sunil Kumar</t>
  </si>
  <si>
    <t>AS</t>
  </si>
  <si>
    <t>sunilk.ias@gov.in</t>
  </si>
  <si>
    <t>Export Promotion Schemes: Footwear, Leather and Accessories</t>
  </si>
  <si>
    <t>Shri Manoj Kumar Dwivedi</t>
  </si>
  <si>
    <t>manoj.kdwivedi@nic.in</t>
  </si>
  <si>
    <t>Export Promotion Schemes:Investment in ECGC (Export Credit Guarantee Corporation)</t>
  </si>
  <si>
    <t>Ms. Anita Praveen</t>
  </si>
  <si>
    <t>anitap@nic.in</t>
  </si>
  <si>
    <t>Export Promotion Schemes: Interest Equalisation Scheme</t>
  </si>
  <si>
    <t>Atul Chaturvedi</t>
  </si>
  <si>
    <t>2306 2983</t>
  </si>
  <si>
    <t>atul[dot]chaturvedi[at]nic[dot]in</t>
  </si>
  <si>
    <t>Need confirmation</t>
  </si>
  <si>
    <t>Shailendra Singh</t>
  </si>
  <si>
    <t>2306 1637, 2306 1642</t>
  </si>
  <si>
    <t>singh[dot]shailen[at]nic[dot]in</t>
  </si>
  <si>
    <t>National Industrial Corridors: National Industrial Corridor Development and Implementation Trust (NICDIT)</t>
  </si>
  <si>
    <t>National Industrial Corridors: Amritsar Kolkata Industrial Corridor Project (AKIC)</t>
  </si>
  <si>
    <t>Dr Vandana Kumar</t>
  </si>
  <si>
    <t>vandanak.cgda@nic.in</t>
  </si>
  <si>
    <t>National Industrial Corridors: National Industrial Corridor Development Authority</t>
  </si>
  <si>
    <t>National Industrial Corridors: Exhibition-Cum-Convention Centre, Dwarka</t>
  </si>
  <si>
    <t>Make in India: Scheme for Investment Promotion</t>
  </si>
  <si>
    <t>Make in India: Scheme for implementation of National Manufacturing
 Policy</t>
  </si>
  <si>
    <t>Rajiv Aggarwal</t>
  </si>
  <si>
    <t>2306 3571</t>
  </si>
  <si>
    <t>rajiv.aggarwal@nic.in</t>
  </si>
  <si>
    <t>Make in India: Ease of Doing Business (e-Biz Project)</t>
  </si>
  <si>
    <t>Make in India: Fund of Funds</t>
  </si>
  <si>
    <t>Ravinder</t>
  </si>
  <si>
    <t>ravinder@ias.gov.in</t>
  </si>
  <si>
    <t>Make in India: Credit Guarantee Fund</t>
  </si>
  <si>
    <t>Make in India:Startup India</t>
  </si>
  <si>
    <t>Make in India:Ease of Doing Business</t>
  </si>
  <si>
    <t>Industrial Development of Backward and Remote Areas: North Eastern Industrial and Investment Promotion Policy (NEIPP)</t>
  </si>
  <si>
    <t>ravinder[at]ias[dot]gov[dot]in</t>
  </si>
  <si>
    <t>Industrial Development of Backward and Remote Areas: Transport/Freight Subsidy Scheme</t>
  </si>
  <si>
    <t>Industrial Development of Backward and Remote Areas: Package for Special Catagory States for J and K, Himachal Pardesh and Uttarakhand</t>
  </si>
  <si>
    <t>Industrial Development of Backward and Remote Areas: Interest Subsidy to Industrial Units in Andhra Pradesh and Telengana</t>
  </si>
  <si>
    <t>Consumer Protection:Price Stabilisation Fund</t>
  </si>
  <si>
    <t>Sent email, yet to confirmed</t>
  </si>
  <si>
    <t>Need Confirmation</t>
  </si>
  <si>
    <t>Shri P.K. Mittal</t>
  </si>
  <si>
    <t>Sr DDG(AS)</t>
  </si>
  <si>
    <t>ddgas1-dot@nic.in</t>
  </si>
  <si>
    <t>Room No. 1001, Sanchar Bhawan</t>
  </si>
  <si>
    <t>Consumer Protection:CONFONET</t>
  </si>
  <si>
    <t>Consumer Protection:Consumer Awareness (Advertising and Publicity)</t>
  </si>
  <si>
    <t>Consumer Protection:Consumer Helplines</t>
  </si>
  <si>
    <t>Consumer Protection:Consumer Protection Cell</t>
  </si>
  <si>
    <t>Consumer Protection:Price Monitoring Structure</t>
  </si>
  <si>
    <t>Consumer Protection:Strengthening Consumer Forum, Consumer Counseling and Mediation</t>
  </si>
  <si>
    <t>Legal Metrology and Quality Assurance:Bureau of Indian Standard:Setting up of gold hallmarkinh/assaying centres in india</t>
  </si>
  <si>
    <t>Legal Metrology and Quality Assurance:Bureau of Indian Standard:National System for Standardization</t>
  </si>
  <si>
    <t>Legal Metrology and Quality Assurance:National Test House</t>
  </si>
  <si>
    <t>Legal Metrology and Quality Assurance:Strengthening of Weights and Measures Infrastructure and Strengthening of Regional Reference Standard Laboratories and Indian Institute of Legal Metrology</t>
  </si>
  <si>
    <t>Food Subsidy:Food Subsidy for Decentralized Procurement of Foodgrains under NFSA</t>
  </si>
  <si>
    <t>Food Subsidy:Sugar Subsidy payable under PDS</t>
  </si>
  <si>
    <t>Development of Sugar Industry:Financial Assistance to Sugar Undertakings/Other Expenditure of SDF</t>
  </si>
  <si>
    <t>Development of Sugar Industry:Scheme for Extending Financial Assistance to Sugar Undertakings, 2014</t>
  </si>
  <si>
    <t>Development of Sugar Industry:Loans for Rehabilitation/ Modernization of Sugar Mills</t>
  </si>
  <si>
    <t>Development of Sugar Industry:Loans to Sugar Mills for Cane Development</t>
  </si>
  <si>
    <t>Development of Sugar Industry:Loans to Sugar Mills for Bagasse based Co-generation of Power Project</t>
  </si>
  <si>
    <t>Development of Sugar Industry:Loans to Sugar Factories for production of Anhydrous Alcohol or Ethanol from Alcohol</t>
  </si>
  <si>
    <t>Development of Sugar Industry:Transfer to Sugar Development Fund</t>
  </si>
  <si>
    <t>yes</t>
  </si>
  <si>
    <t>Swachh Bharat Mission: SBM Rural</t>
  </si>
  <si>
    <t>Shri Satyabrata Sahu</t>
  </si>
  <si>
    <t>jstm[at]nic[dot]in</t>
  </si>
  <si>
    <t>National Investment and Infrastructure Fund (NIIF)</t>
  </si>
  <si>
    <t>Interest Equalisation Support: Indian Companies</t>
  </si>
  <si>
    <t>Interest Equalisation Support: Exim Bank</t>
  </si>
  <si>
    <t>Public Financial Management System</t>
  </si>
  <si>
    <t>Recapitalization of Public Sector Banks</t>
  </si>
  <si>
    <t>Support to Financial Institutions: Subscription to the Share Capital of Export-Import
 Bank of India (Exim Bank)</t>
  </si>
  <si>
    <t>Support to Financial Institutions: Subscription to Share Captial of National Bank for
 Agricultural and Rural Development (NABARD)</t>
  </si>
  <si>
    <t>Support to Financial Institutions: Racapitalization of Regional Rural Banks (RRBs)</t>
  </si>
  <si>
    <t>Support to Financial Institutions: . Equity Capital to Micro Units Development Refinance
 Agency (MUDRA Bank)</t>
  </si>
  <si>
    <t>Yet to confirm</t>
  </si>
  <si>
    <t>Support to Financial Institutions: Equity support to India Infrastructure Finance
 Company Limited (IIFCL)</t>
  </si>
  <si>
    <t>Support to Financial Institutions: Equity Support to Industrial Finance Corporation of
 India (IFCI)</t>
  </si>
  <si>
    <t>Support to Financial Institutions: . Grants to ICICI Bank for Externally Aided
 Components</t>
  </si>
  <si>
    <t>Support to Financial Institutions: Contribution to Financial Inclusion Fund (FIF) of
 NABARD to promote AADHAR Enabled Payment
 System</t>
  </si>
  <si>
    <t>Support to Financial Institutions: Grants to NABARD to settle the claims under IndoSwiss
 Cooperation-VI</t>
  </si>
  <si>
    <t>Support to Financial Institutions: Loans to NABARD for revival of unlicensed District
 Central Cooperative Banks (DCCBs)</t>
  </si>
  <si>
    <t>Support to Financial Institutions: World Bank Assistance to National Housing Bank
 (NHB) for low income housing finance in India</t>
  </si>
  <si>
    <t>Support to Financial Institutions: Transfer to Security Redemption Fund (SRF) towards
 subscription in the Rights Issue of Equity Share of
 State Bank of India</t>
  </si>
  <si>
    <t>Social Security Schemes: Support to Pradhan Mantri Jan Dhan Yojana(PMJDY)</t>
  </si>
  <si>
    <t>Social Security Schemes: Government Co-contribution to NPS under
 Swavalamban Scheme</t>
  </si>
  <si>
    <t>Social Security Schemes: Government Co-contribution to Atal Pension Yojana</t>
  </si>
  <si>
    <t>Social Security Schemes: Government contribution to subscribers of Aam
 Aadmi Bima Yojana (AABY)</t>
  </si>
  <si>
    <t>Social Security Schemes:Interest Subsidy to LIC for Pension Plan for Senior
 Citizens</t>
  </si>
  <si>
    <t>Social Security Schemes: Pradhan Mantri Jeevan Jyoti Bima Yojna and
 Pradhan Mantri Suraksha Bima Yojna (Publicity and
 Awareness)</t>
  </si>
  <si>
    <t>Credit Gurantee Funds: . Pradhan Mantri Mudra Yojana (PMMY)(through
 NCGTC)</t>
  </si>
  <si>
    <t>Credit Gurantee Funds: Stand-Up India (through NCGTC)</t>
  </si>
  <si>
    <t>Credit Gurantee Funds: Credit Guarantee Fund for Factoring (through
 NCGTC)</t>
  </si>
  <si>
    <t>Development of Automobile Industry: National Automotive Testing and Research and Development Infrastructure Project (NATRIP)</t>
  </si>
  <si>
    <t>Development of Automobile Industry: Scheme for Faster Adoption and Manufacturing of (Hybrid and) Electric Vehicle in India - (FAME - India).</t>
  </si>
  <si>
    <t>Shri Vishvajit Sahay</t>
  </si>
  <si>
    <t>vishvajit[dot]sahay[at]nic[dot]in</t>
  </si>
  <si>
    <t>Development of Automobile Industry: Development Council for Automobile and Allied Industries</t>
  </si>
  <si>
    <t>Development of Automobile Industry: Fluid Control Research Institute (FCRI)</t>
  </si>
  <si>
    <t>Development of Capital Goods Sector: Enhancement of Competitiveness in the Indian Capital Goods Sector</t>
  </si>
  <si>
    <t>Development of Capital Goods Sector: Industry Associations and PSUs for undertaking promotional activities</t>
  </si>
  <si>
    <t>Shri N. Sivanand</t>
  </si>
  <si>
    <t>n[dot]sivanand[at]gov[dot]in</t>
  </si>
  <si>
    <t>Development of Capital Goods Sector: Research and Development project for development of Advanced Ultra Super Critical (AUSC) Technology for Thermal Power Plants</t>
  </si>
  <si>
    <t>Counselling, Retraining and Redeployment (CRR) Scheme for rationalised employees of CPSEs: Counselling, Retraining and Redeployment (CRR) Scheme</t>
  </si>
  <si>
    <t>Counselling, Retraining and Redeployment (CRR) Scheme for rationalised employees of CPSEs: Research, Development and Consultancy on generic issues related to CPSEs and State Level Public Enterprises</t>
  </si>
  <si>
    <t>Counselling, Retraining and Redeployment (CRR) Scheme for rationalised employees of CPSEs: Contribution to International Centre for Promotion of Enterprises</t>
  </si>
  <si>
    <t>Counselling, Retraining and Redeployment (CRR) Scheme for rationalised employees of CPSEs: Skill Development / Training Programmes of Executives of State Level Public Enterprises (SLPEs)</t>
  </si>
  <si>
    <t>Digital India e-learning</t>
  </si>
  <si>
    <t>National Award to Teachers</t>
  </si>
  <si>
    <t>National Scheme for Incentive to Girl Child for Secondary Education</t>
  </si>
  <si>
    <t>National Education Mission: Rashtriya Madhyamik Shiksha Abhiyan</t>
  </si>
  <si>
    <t>National Education Mission: Teachers Training and Adult Education</t>
  </si>
  <si>
    <t>Transfer to Prarambhik Shiksha Kosh (PSK)</t>
  </si>
  <si>
    <t>Umbrella Program for Development of Minorities: Education Scheme for Madrasas and Minorities</t>
  </si>
  <si>
    <t>Umbrella Program for Development of Minorities: Access and Equity</t>
  </si>
  <si>
    <t>Higher Education: Deemed Universities promoted by Central Government</t>
  </si>
  <si>
    <t>Higher Education: National Initiative on Sports and Wellness</t>
  </si>
  <si>
    <t>Higher Education: National Initiative on inclusion of persons with disabilities in higher education</t>
  </si>
  <si>
    <t>Higher Education: National Initiative to foster social responsibility</t>
  </si>
  <si>
    <t>Higher Education: Promotion of copyright and IPR</t>
  </si>
  <si>
    <t>Higher Education: National Research Professors</t>
  </si>
  <si>
    <t>Higher Education: Establishment of multi disciplinary research universities including CentralUniversity of Himalayan Studies (CUHS), creation of Centres of Excellence and National Centre for Excellence in humanities</t>
  </si>
  <si>
    <t>D/o Higher Education ii</t>
  </si>
  <si>
    <t>Higher Education: World Class Institutions</t>
  </si>
  <si>
    <t>Higher Education: Prime Minister's Girls' Hostel</t>
  </si>
  <si>
    <t>Student Financial Aid: Interest Subsidy and contribution for Guarantee Funds</t>
  </si>
  <si>
    <t>Student Financial Aid: Scholarship for College and University students</t>
  </si>
  <si>
    <t>Student Financial Aid: PM Research Fellowship</t>
  </si>
  <si>
    <t>Student Financial Aid: M Tech Programme Teaching Assistantship</t>
  </si>
  <si>
    <t>Digital India-e-learning: National Mission in Education Through ICT</t>
  </si>
  <si>
    <t>Digital India-e-learning: Setting up of virtual classrooms and massive open online courses (MOOCs)</t>
  </si>
  <si>
    <t>Digital India-e-learning: e-shodh Sindhu</t>
  </si>
  <si>
    <t>Digital India-e-learning: Higher Education Statistics and Public Information System (HESPIS)</t>
  </si>
  <si>
    <t>Digital India-e-learning: National Digital Library</t>
  </si>
  <si>
    <t>Digital India-e-learning: Indian National Digital Library in Engineering Science and Technology (INDEST) Consortium</t>
  </si>
  <si>
    <t>Digital India-e-learning: National Academic Depository</t>
  </si>
  <si>
    <t>Research and Innovation: Training and Research in Frontier Areas</t>
  </si>
  <si>
    <t>Research and Innovation: Setting up of Inter-Institutional Centres, Creation of Excellence Clusters and Networks, Establishing Alliances across Institutions</t>
  </si>
  <si>
    <t>Research and Innovation: National Inititative for Design Innovation</t>
  </si>
  <si>
    <t>Research and Innovation: National Initiative for Technology Transfer</t>
  </si>
  <si>
    <t>Research and Innovation: Unnat Bharat Abhiyan</t>
  </si>
  <si>
    <t>Research and Innovation: Uchhatar Avishkar Abhiyan</t>
  </si>
  <si>
    <t>Research and Innovation: Implementation of the IMPRINT Research Initiative (Impacting Research Innovation and Technology)</t>
  </si>
  <si>
    <t>National Mission on Teachers and Teaching</t>
  </si>
  <si>
    <t>Support to Skill based Higher Education including Community Colleges</t>
  </si>
  <si>
    <t>Planning Administration and Global Engagement</t>
  </si>
  <si>
    <t>Management Support to Rural Development Programs and Strengthening of District Planning Process</t>
  </si>
  <si>
    <t>Grants to Council for Advancement of People's Action and Rural Technology (CAPART)</t>
  </si>
  <si>
    <t>Socio-Economic and Caste Census Survey</t>
  </si>
  <si>
    <t>National Social Assistance Progam: Indira Gandhi National Old Age Pension Scheme</t>
  </si>
  <si>
    <t>National Social Assistance Progam: National Family Benefit Scheme</t>
  </si>
  <si>
    <t>National Social Assistance Progam: Indira Gandhi National Widow Pension Scheme(IGNWPS)</t>
  </si>
  <si>
    <t>National Social Assistance Progam: Indira Gandhi National Disability Pension Scheme(IGNDPS)</t>
  </si>
  <si>
    <t>National Social Assistance Progam: Annapurna Scheme</t>
  </si>
  <si>
    <t>National Social Assistance Progam: National Social Assistance Program (Administrative Expenditure)</t>
  </si>
  <si>
    <t>Mahatma Gandhi National Rural Employment Guarantee Program: Transfer to National Employment Guarantee Fund</t>
  </si>
  <si>
    <t>Mahatma Gandhi National Rural Employment Guarantee Program: Programme Component</t>
  </si>
  <si>
    <t>National Livelihood Mission -Ajeevika: National Rural Livelihood Mission</t>
  </si>
  <si>
    <t>National Livelihood Mission -Ajeevika: Shyama Prasad Mukherjee Rurban Mission</t>
  </si>
  <si>
    <t>National Livelihood Mission -Ajeevika: Pradhan Mantri Awas Yojna (PMAY)-Rural</t>
  </si>
  <si>
    <t>Development of Ports:Development of Major Ports</t>
  </si>
  <si>
    <t>Development of Ports:Development of Minor Ports</t>
  </si>
  <si>
    <t>RABINDRA KUMAR AGARWAL</t>
  </si>
  <si>
    <t>rabindra.a@ias.nic.in</t>
  </si>
  <si>
    <t>Room No. 408 Transport Bhawan, New Delhi 110001</t>
  </si>
  <si>
    <t>Development of Ports: Oil Pollution, Coastal Shipping Berths etc.</t>
  </si>
  <si>
    <t>Sagarmala: Sagarmala schemes and projects</t>
  </si>
  <si>
    <t>Sagarmala: Sagarmala Development Company</t>
  </si>
  <si>
    <t>Sagarmala:Other Schemes under Sagarmala</t>
  </si>
  <si>
    <t>Inland Water Transport:Grants to Inland Water Transport Authority of India</t>
  </si>
  <si>
    <t>SATINDER PAL SINGH</t>
  </si>
  <si>
    <t>Joint Secretary</t>
  </si>
  <si>
    <t>js-ship@nic.in</t>
  </si>
  <si>
    <t>Room No. 410 Transport Bhawan, New Delhi 110001</t>
  </si>
  <si>
    <t>Inland Water Transport:Aid to Bangladesh</t>
  </si>
  <si>
    <t>Tourism Infrastructure: Pilgrimage Rejuvenation and Spiritual Augmentation Drive (PRASAD)</t>
  </si>
  <si>
    <t>Tourism Infrastructure: Other Support to Tourist Infrastructure</t>
  </si>
  <si>
    <t>Bharat Paryatan Bhawan</t>
  </si>
  <si>
    <t>Yet to confrim</t>
  </si>
  <si>
    <t>Buddhist Circuits</t>
  </si>
  <si>
    <t>Promotion and Publicity: Overseas Promotion and Publicity including Market Development Assistance</t>
  </si>
  <si>
    <t>Promotion and Publicity: Domestic Promotion and Publicity including Market Development Assistance</t>
  </si>
  <si>
    <t>Training and Skill Development: Assistance to IHMS/FCIs/IITTM/NIWS</t>
  </si>
  <si>
    <t>Training and Skill Development: Capacity Building for Service Providers</t>
  </si>
  <si>
    <t>Rashtriya Yuva Sashaktikaran Karyakaram: National Young Leaders Programme</t>
  </si>
  <si>
    <t>Rashtriya Yuva Sashaktikaran Karyakaram: National Programme for Youth and Adolescent Development</t>
  </si>
  <si>
    <t>Rashtriya Yuva Sashaktikaran Karyakaram: National Youth Corps</t>
  </si>
  <si>
    <t>Rashtriya Yuva Sashaktikaran Karyakaram: International Cooperation</t>
  </si>
  <si>
    <t>Rashtriya Yuva Sashaktikaran Karyakaram: National Discipline Scheme</t>
  </si>
  <si>
    <t>Rashtriya Yuva Sashaktikaran Karyakaram: Scouting and Guiding</t>
  </si>
  <si>
    <t>Rashtriya Yuva Sashaktikaran Karyakaram: Youth Hostel</t>
  </si>
  <si>
    <t>Encouragement and Awards to Sportspersons: Assistance to Promotion of Sports Excellence</t>
  </si>
  <si>
    <t>Encouragement and Awards to Sportspersons: Incentive to Sports Persons</t>
  </si>
  <si>
    <t>Encouragement and Awards to Sportspersons: National Sports Development Fund</t>
  </si>
  <si>
    <t>Encouragement and Awards to Sportspersons: Promotion of Sports among Disabled</t>
  </si>
  <si>
    <t>Encouragement and Awards to Sportspersons: National Welfare Fund for Sports Persons</t>
  </si>
  <si>
    <t>Khelo India -National Programme for Development of Sports: Enhancement of Sports Facility in J and K</t>
  </si>
  <si>
    <t>Khelo India -National Programme for Development of Sports: Scheme for Identification and Nurturing of Sports Talent in country</t>
  </si>
  <si>
    <t>Khelo India -National Programme for Development of Sports: Commonwealth Games 2010- Sports Authority of India (SAI) Stadia Renovation</t>
  </si>
  <si>
    <t>Khelo India -National Programme for Development of Sports: National Physical Fitness Programme-Resource Centre at LNUPE Gwalior</t>
  </si>
  <si>
    <t>Khelo India -National Programme for Development of Sports: Himalayan Region Sports Festival Scheme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</si>
</sst>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mmm"/>
    <numFmt numFmtId="165" formatCode="d\ mmm"/>
    <numFmt numFmtId="166" formatCode="d\ mmmm"/>
  </numFmts>
  <fonts count="54">
    <font>
      <sz val="10"/>
      <color rgb="FF000000"/>
      <name val="Arial"/>
    </font>
    <font>
      <b/>
      <sz val="11"/>
      <color rgb="FF000000"/>
      <name val="Calibri"/>
    </font>
    <font>
      <sz val="11"/>
      <color rgb="FF000000"/>
      <name val="Calibri"/>
    </font>
    <font>
      <sz val="10"/>
      <name val="Arial"/>
    </font>
    <font>
      <b/>
      <sz val="11"/>
      <color rgb="FFFFFFFF"/>
      <name val="Calibri"/>
    </font>
    <font>
      <b/>
      <sz val="10"/>
      <name val="Arial"/>
    </font>
    <font>
      <b/>
      <sz val="9"/>
      <color rgb="FFFFFFFF"/>
      <name val="Arial"/>
    </font>
    <font>
      <b/>
      <sz val="9"/>
      <name val="Arial"/>
    </font>
    <font>
      <sz val="9"/>
      <name val="Arial"/>
    </font>
    <font>
      <sz val="9"/>
      <color rgb="FF000000"/>
      <name val="Arial"/>
    </font>
    <font>
      <u/>
      <sz val="9"/>
      <color rgb="FF000000"/>
      <name val="Arial"/>
    </font>
    <font>
      <u/>
      <sz val="9"/>
      <color rgb="FF000000"/>
      <name val="Arial"/>
    </font>
    <font>
      <sz val="12"/>
      <name val="Arial"/>
    </font>
    <font>
      <sz val="10"/>
      <color rgb="FF000000"/>
      <name val="Roboto"/>
    </font>
    <font>
      <u/>
      <sz val="10"/>
      <color rgb="FF0000FF"/>
      <name val="Arial"/>
    </font>
    <font>
      <u/>
      <sz val="9"/>
      <color rgb="FF000000"/>
      <name val="Arial"/>
    </font>
    <font>
      <u/>
      <sz val="9"/>
      <color rgb="FF000000"/>
      <name val="Arial"/>
    </font>
    <font>
      <u/>
      <sz val="9"/>
      <color rgb="FF0000FF"/>
      <name val="Arial"/>
    </font>
    <font>
      <b/>
      <sz val="11"/>
      <name val="Arial"/>
    </font>
    <font>
      <sz val="11"/>
      <name val="Calibri"/>
    </font>
    <font>
      <u/>
      <sz val="10"/>
      <color rgb="FF0000FF"/>
      <name val="Arial"/>
    </font>
    <font>
      <u/>
      <sz val="10"/>
      <color rgb="FF0000FF"/>
      <name val="Arial"/>
    </font>
    <font>
      <u/>
      <sz val="10"/>
      <color rgb="FF444444"/>
      <name val="Arial"/>
    </font>
    <font>
      <b/>
      <sz val="11"/>
      <name val="Arial"/>
    </font>
    <font>
      <b/>
      <sz val="11"/>
      <color rgb="FF0000FF"/>
      <name val="Arial"/>
    </font>
    <font>
      <b/>
      <sz val="11"/>
      <color rgb="FF000000"/>
      <name val="Arial"/>
    </font>
    <font>
      <b/>
      <sz val="12"/>
      <color rgb="FF000000"/>
      <name val="Calibri"/>
    </font>
    <font>
      <sz val="11"/>
      <name val="Arial"/>
    </font>
    <font>
      <sz val="11"/>
      <name val="Arial"/>
    </font>
    <font>
      <sz val="11"/>
      <color rgb="FF000000"/>
      <name val="Arial"/>
    </font>
    <font>
      <sz val="11"/>
      <color rgb="FF000000"/>
      <name val="Arial"/>
    </font>
    <font>
      <b/>
      <sz val="16"/>
      <color rgb="FF000000"/>
      <name val="Calibri"/>
    </font>
    <font>
      <u/>
      <sz val="10"/>
      <color rgb="FF0563C1"/>
      <name val="Arial"/>
    </font>
    <font>
      <u/>
      <sz val="9"/>
      <color rgb="FF0000FF"/>
      <name val="Arial"/>
    </font>
    <font>
      <u/>
      <sz val="10"/>
      <color rgb="FF000000"/>
      <name val="Arial"/>
    </font>
    <font>
      <u/>
      <sz val="9"/>
      <color rgb="FF0000FF"/>
      <name val="Arial"/>
    </font>
    <font>
      <b/>
      <sz val="12"/>
      <color rgb="FFFFFFFF"/>
      <name val="Arial"/>
    </font>
    <font>
      <sz val="12"/>
      <color rgb="FFFFFFFF"/>
      <name val="Arial"/>
    </font>
    <font>
      <sz val="12"/>
      <name val="Arial"/>
    </font>
    <font>
      <sz val="12"/>
      <color rgb="FF000000"/>
      <name val="Arial"/>
    </font>
    <font>
      <u/>
      <sz val="9"/>
      <color rgb="FF000000"/>
      <name val="Arial"/>
    </font>
    <font>
      <u/>
      <sz val="9"/>
      <color rgb="FF000000"/>
      <name val="Arial"/>
    </font>
    <font>
      <sz val="11"/>
      <color rgb="FFFFFFFF"/>
      <name val="Calibri"/>
    </font>
    <font>
      <b/>
      <sz val="10"/>
      <color rgb="FFFFFFFF"/>
      <name val="Arial"/>
    </font>
    <font>
      <b/>
      <sz val="12"/>
      <color rgb="FF000000"/>
      <name val="Arial"/>
    </font>
    <font>
      <sz val="10"/>
      <color rgb="FF000000"/>
      <name val="Arial"/>
    </font>
    <font>
      <u/>
      <sz val="12"/>
      <color rgb="FF000000"/>
      <name val="Arial"/>
    </font>
    <font>
      <u/>
      <sz val="11"/>
      <color rgb="FF000000"/>
      <name val="Calibri"/>
    </font>
    <font>
      <sz val="11"/>
      <color rgb="FF000000"/>
      <name val="Lato"/>
    </font>
    <font>
      <sz val="10"/>
      <color rgb="FF09568C"/>
      <name val="Arial"/>
    </font>
    <font>
      <u/>
      <sz val="14"/>
      <color rgb="FF000000"/>
      <name val="Calibri"/>
    </font>
    <font>
      <sz val="10"/>
      <color rgb="FF000000"/>
      <name val="Arial"/>
    </font>
    <font>
      <b/>
      <u/>
      <sz val="10"/>
      <name val="Arial"/>
    </font>
    <font>
      <u/>
      <sz val="10"/>
      <name val="Arial"/>
    </font>
  </fonts>
  <fills count="49">
    <fill>
      <patternFill patternType="none"/>
    </fill>
    <fill>
      <patternFill patternType="gray125"/>
    </fill>
    <fill>
      <patternFill patternType="solid">
        <fgColor rgb="FFC9DAF8"/>
        <bgColor rgb="FFC9DAF8"/>
      </patternFill>
    </fill>
    <fill>
      <patternFill patternType="solid">
        <fgColor rgb="FFB6D7A8"/>
        <bgColor rgb="FFB6D7A8"/>
      </patternFill>
    </fill>
    <fill>
      <patternFill patternType="solid">
        <fgColor rgb="FFD9D9D9"/>
        <bgColor rgb="FFD9D9D9"/>
      </patternFill>
    </fill>
    <fill>
      <patternFill patternType="solid">
        <fgColor rgb="FF000000"/>
        <bgColor rgb="FF000000"/>
      </patternFill>
    </fill>
    <fill>
      <patternFill patternType="solid">
        <fgColor rgb="FFFFFF00"/>
        <bgColor rgb="FFFFFF00"/>
      </patternFill>
    </fill>
    <fill>
      <patternFill patternType="solid">
        <fgColor rgb="FF93C47D"/>
        <bgColor rgb="FF93C47D"/>
      </patternFill>
    </fill>
    <fill>
      <patternFill patternType="solid">
        <fgColor rgb="FFD9EAD3"/>
        <bgColor rgb="FFD9EAD3"/>
      </patternFill>
    </fill>
    <fill>
      <patternFill patternType="solid">
        <fgColor rgb="FFFFFFFF"/>
        <bgColor rgb="FFFFFFFF"/>
      </patternFill>
    </fill>
    <fill>
      <patternFill patternType="solid">
        <fgColor rgb="FFBFBFBF"/>
        <bgColor rgb="FFBFBFBF"/>
      </patternFill>
    </fill>
    <fill>
      <patternFill patternType="solid">
        <fgColor rgb="FFD6DCE4"/>
        <bgColor rgb="FFD6DCE4"/>
      </patternFill>
    </fill>
    <fill>
      <patternFill patternType="solid">
        <fgColor rgb="FFC6E0B4"/>
        <bgColor rgb="FFC6E0B4"/>
      </patternFill>
    </fill>
    <fill>
      <patternFill patternType="solid">
        <fgColor rgb="FFFFE699"/>
        <bgColor rgb="FFFFE699"/>
      </patternFill>
    </fill>
    <fill>
      <patternFill patternType="solid">
        <fgColor rgb="FF8497B0"/>
        <bgColor rgb="FF8497B0"/>
      </patternFill>
    </fill>
    <fill>
      <patternFill patternType="solid">
        <fgColor rgb="FF2F75B5"/>
        <bgColor rgb="FF2F75B5"/>
      </patternFill>
    </fill>
    <fill>
      <patternFill patternType="solid">
        <fgColor rgb="FFC65911"/>
        <bgColor rgb="FFC65911"/>
      </patternFill>
    </fill>
    <fill>
      <patternFill patternType="solid">
        <fgColor rgb="FF548235"/>
        <bgColor rgb="FF548235"/>
      </patternFill>
    </fill>
    <fill>
      <patternFill patternType="solid">
        <fgColor rgb="FF00FF00"/>
        <bgColor rgb="FF00FF00"/>
      </patternFill>
    </fill>
    <fill>
      <patternFill patternType="solid">
        <fgColor rgb="FFFFF2CC"/>
        <bgColor rgb="FFFFF2CC"/>
      </patternFill>
    </fill>
    <fill>
      <patternFill patternType="solid">
        <fgColor rgb="FFDCE6F1"/>
        <bgColor rgb="FFDCE6F1"/>
      </patternFill>
    </fill>
    <fill>
      <patternFill patternType="solid">
        <fgColor rgb="FFF3F3F3"/>
        <bgColor rgb="FFF3F3F3"/>
      </patternFill>
    </fill>
    <fill>
      <patternFill patternType="solid">
        <fgColor rgb="FF980000"/>
        <bgColor rgb="FF980000"/>
      </patternFill>
    </fill>
    <fill>
      <patternFill patternType="solid">
        <fgColor rgb="FFE7E6E6"/>
        <bgColor rgb="FFE7E6E6"/>
      </patternFill>
    </fill>
    <fill>
      <patternFill patternType="solid">
        <fgColor rgb="FFDDEBF7"/>
        <bgColor rgb="FFDDEBF7"/>
      </patternFill>
    </fill>
    <fill>
      <patternFill patternType="solid">
        <fgColor rgb="FFFCE5CD"/>
        <bgColor rgb="FFFCE5CD"/>
      </patternFill>
    </fill>
    <fill>
      <patternFill patternType="solid">
        <fgColor rgb="FF806000"/>
        <bgColor rgb="FF806000"/>
      </patternFill>
    </fill>
    <fill>
      <patternFill patternType="solid">
        <fgColor rgb="FF375623"/>
        <bgColor rgb="FF375623"/>
      </patternFill>
    </fill>
    <fill>
      <patternFill patternType="solid">
        <fgColor rgb="FF833C0C"/>
        <bgColor rgb="FF833C0C"/>
      </patternFill>
    </fill>
    <fill>
      <patternFill patternType="solid">
        <fgColor rgb="FF1F4E78"/>
        <bgColor rgb="FF1F4E78"/>
      </patternFill>
    </fill>
    <fill>
      <patternFill patternType="solid">
        <fgColor rgb="FF134F5C"/>
        <bgColor rgb="FF134F5C"/>
      </patternFill>
    </fill>
    <fill>
      <patternFill patternType="solid">
        <fgColor rgb="FFCC0000"/>
        <bgColor rgb="FFCC0000"/>
      </patternFill>
    </fill>
    <fill>
      <patternFill patternType="solid">
        <fgColor rgb="FFCFE2F3"/>
        <bgColor rgb="FFCFE2F3"/>
      </patternFill>
    </fill>
    <fill>
      <patternFill patternType="solid">
        <fgColor rgb="FFFCE4D6"/>
        <bgColor rgb="FFFCE4D6"/>
      </patternFill>
    </fill>
    <fill>
      <patternFill patternType="solid">
        <fgColor rgb="FFF4B084"/>
        <bgColor rgb="FFF4B084"/>
      </patternFill>
    </fill>
    <fill>
      <patternFill patternType="solid">
        <fgColor rgb="FFA9D08E"/>
        <bgColor rgb="FFA9D08E"/>
      </patternFill>
    </fill>
    <fill>
      <patternFill patternType="solid">
        <fgColor rgb="FFE2EFDA"/>
        <bgColor rgb="FFE2EFDA"/>
      </patternFill>
    </fill>
    <fill>
      <patternFill patternType="solid">
        <fgColor rgb="FFFF0000"/>
        <bgColor rgb="FFFF0000"/>
      </patternFill>
    </fill>
    <fill>
      <patternFill patternType="solid">
        <fgColor rgb="FF0070C0"/>
        <bgColor rgb="FF0070C0"/>
      </patternFill>
    </fill>
    <fill>
      <patternFill patternType="solid">
        <fgColor rgb="FF66FFFF"/>
        <bgColor rgb="FF66FFFF"/>
      </patternFill>
    </fill>
    <fill>
      <patternFill patternType="solid">
        <fgColor rgb="FFEDEDED"/>
        <bgColor rgb="FFEDEDED"/>
      </patternFill>
    </fill>
    <fill>
      <patternFill patternType="solid">
        <fgColor rgb="FFFFCCFF"/>
        <bgColor rgb="FFFFCCFF"/>
      </patternFill>
    </fill>
    <fill>
      <patternFill patternType="solid">
        <fgColor rgb="FF660000"/>
        <bgColor rgb="FF660000"/>
      </patternFill>
    </fill>
    <fill>
      <patternFill patternType="solid">
        <fgColor rgb="FF4C1130"/>
        <bgColor rgb="FF4C1130"/>
      </patternFill>
    </fill>
    <fill>
      <patternFill patternType="solid">
        <fgColor rgb="FF6AA84F"/>
        <bgColor rgb="FF6AA84F"/>
      </patternFill>
    </fill>
    <fill>
      <patternFill patternType="solid">
        <fgColor rgb="FFF8F8F8"/>
        <bgColor rgb="FFF8F8F8"/>
      </patternFill>
    </fill>
    <fill>
      <patternFill patternType="solid">
        <fgColor rgb="FFFFC7CE"/>
        <bgColor rgb="FFFFC7CE"/>
      </patternFill>
    </fill>
    <fill>
      <patternFill patternType="solid">
        <fgColor rgb="FFFAF4E6"/>
        <bgColor rgb="FFFAF4E6"/>
      </patternFill>
    </fill>
    <fill>
      <patternFill patternType="solid">
        <fgColor rgb="FFF5F5F5"/>
        <bgColor rgb="FFF5F5F5"/>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style="thick">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style="thick">
        <color rgb="FF000000"/>
      </left>
      <right style="thick">
        <color rgb="FF000000"/>
      </right>
      <top/>
      <bottom style="thick">
        <color rgb="FF000000"/>
      </bottom>
      <diagonal/>
    </border>
    <border>
      <left style="thick">
        <color rgb="FF000000"/>
      </left>
      <right/>
      <top style="thick">
        <color rgb="FF000000"/>
      </top>
      <bottom/>
      <diagonal/>
    </border>
    <border>
      <left style="thick">
        <color rgb="FF000000"/>
      </left>
      <right style="thin">
        <color rgb="FF000000"/>
      </right>
      <top style="thick">
        <color rgb="FF000000"/>
      </top>
      <bottom style="thin">
        <color rgb="FF000000"/>
      </bottom>
      <diagonal/>
    </border>
    <border>
      <left/>
      <right style="thick">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ck">
        <color rgb="FF000000"/>
      </right>
      <top/>
      <bottom/>
      <diagonal/>
    </border>
    <border>
      <left style="thick">
        <color rgb="FF000000"/>
      </left>
      <right/>
      <top/>
      <bottom style="thin">
        <color rgb="FF000000"/>
      </bottom>
      <diagonal/>
    </border>
    <border>
      <left style="thick">
        <color rgb="FF000000"/>
      </left>
      <right style="thin">
        <color rgb="FF000000"/>
      </right>
      <top/>
      <bottom style="thin">
        <color rgb="FF000000"/>
      </bottom>
      <diagonal/>
    </border>
    <border>
      <left/>
      <right style="thick">
        <color rgb="FF000000"/>
      </right>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diagonal/>
    </border>
    <border>
      <left/>
      <right style="thick">
        <color rgb="FF000000"/>
      </right>
      <top/>
      <bottom style="thick">
        <color rgb="FF000000"/>
      </bottom>
      <diagonal/>
    </border>
    <border>
      <left style="thin">
        <color rgb="FF000000"/>
      </left>
      <right style="thick">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style="thick">
        <color rgb="FF000000"/>
      </left>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bottom style="thick">
        <color rgb="FF000000"/>
      </bottom>
      <diagonal/>
    </border>
    <border>
      <left/>
      <right style="thin">
        <color rgb="FF000000"/>
      </right>
      <top/>
      <bottom style="thick">
        <color rgb="FF000000"/>
      </bottom>
      <diagonal/>
    </border>
  </borders>
  <cellStyleXfs count="1">
    <xf numFmtId="0" fontId="0" fillId="0" borderId="0"/>
  </cellStyleXfs>
  <cellXfs count="376">
    <xf numFmtId="0" fontId="0" fillId="0" borderId="0" xfId="0" applyFont="1" applyAlignme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1" fillId="4"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8" borderId="4" xfId="0" applyFont="1" applyFill="1" applyBorder="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9" fillId="9" borderId="1" xfId="0" applyFont="1" applyFill="1" applyBorder="1" applyAlignment="1">
      <alignment horizontal="center" vertical="top"/>
    </xf>
    <xf numFmtId="0" fontId="9" fillId="0" borderId="1" xfId="0" applyFont="1" applyBorder="1" applyAlignment="1">
      <alignment horizontal="center" vertical="top"/>
    </xf>
    <xf numFmtId="0" fontId="3" fillId="0" borderId="0" xfId="0" applyFont="1" applyAlignment="1">
      <alignment wrapText="1"/>
    </xf>
    <xf numFmtId="0" fontId="3" fillId="0" borderId="0" xfId="0" applyFont="1" applyAlignment="1"/>
    <xf numFmtId="0" fontId="10" fillId="0" borderId="1" xfId="0" applyFont="1" applyBorder="1" applyAlignment="1">
      <alignment horizontal="center" vertical="top"/>
    </xf>
    <xf numFmtId="0" fontId="9" fillId="0" borderId="1" xfId="0" applyFont="1" applyBorder="1" applyAlignment="1">
      <alignment horizontal="center" vertical="center" wrapText="1"/>
    </xf>
    <xf numFmtId="0" fontId="9" fillId="9" borderId="1" xfId="0" applyFont="1" applyFill="1" applyBorder="1" applyAlignment="1">
      <alignment horizontal="center" vertical="top"/>
    </xf>
    <xf numFmtId="0" fontId="9" fillId="0" borderId="1" xfId="0" applyFont="1" applyBorder="1" applyAlignment="1">
      <alignment horizontal="center" vertical="top"/>
    </xf>
    <xf numFmtId="0" fontId="9" fillId="0" borderId="6" xfId="0" applyFont="1" applyBorder="1" applyAlignment="1">
      <alignment horizontal="center" vertical="top"/>
    </xf>
    <xf numFmtId="0" fontId="8" fillId="0" borderId="0" xfId="0" applyFont="1" applyAlignment="1">
      <alignment vertical="top" wrapText="1"/>
    </xf>
    <xf numFmtId="0" fontId="9" fillId="0" borderId="0" xfId="0" applyFont="1" applyAlignment="1">
      <alignment vertical="top" wrapText="1"/>
    </xf>
    <xf numFmtId="0" fontId="11" fillId="0" borderId="6" xfId="0" applyFont="1" applyBorder="1" applyAlignment="1">
      <alignment horizontal="center" vertical="top"/>
    </xf>
    <xf numFmtId="0" fontId="12" fillId="0" borderId="0" xfId="0" applyFont="1" applyAlignment="1">
      <alignment wrapText="1"/>
    </xf>
    <xf numFmtId="0" fontId="8" fillId="6" borderId="6" xfId="0" applyFont="1" applyFill="1" applyBorder="1" applyAlignment="1">
      <alignment horizontal="center" vertical="top"/>
    </xf>
    <xf numFmtId="0" fontId="9" fillId="0" borderId="7" xfId="0" applyFont="1" applyBorder="1" applyAlignment="1">
      <alignment horizontal="center" vertical="top"/>
    </xf>
    <xf numFmtId="0" fontId="2" fillId="0" borderId="1" xfId="0" applyFont="1" applyBorder="1" applyAlignment="1">
      <alignment horizontal="left" vertical="center" wrapText="1"/>
    </xf>
    <xf numFmtId="0" fontId="9" fillId="9" borderId="6" xfId="0" applyFont="1" applyFill="1" applyBorder="1" applyAlignment="1">
      <alignment horizontal="center" vertical="top"/>
    </xf>
    <xf numFmtId="0" fontId="9" fillId="9"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0" borderId="7" xfId="0" applyFont="1" applyBorder="1" applyAlignment="1">
      <alignment horizontal="center" vertical="center" wrapText="1"/>
    </xf>
    <xf numFmtId="0" fontId="3" fillId="0" borderId="0" xfId="0" applyFont="1" applyAlignment="1">
      <alignment vertical="center" wrapText="1"/>
    </xf>
    <xf numFmtId="0" fontId="9" fillId="0" borderId="5" xfId="0" applyFont="1" applyBorder="1" applyAlignment="1">
      <alignment horizontal="center" vertical="center" wrapText="1"/>
    </xf>
    <xf numFmtId="0" fontId="9" fillId="9" borderId="1" xfId="0" applyFont="1" applyFill="1" applyBorder="1" applyAlignment="1">
      <alignment horizontal="center" vertical="top" wrapText="1"/>
    </xf>
    <xf numFmtId="0" fontId="8" fillId="0" borderId="1" xfId="0" applyFont="1" applyBorder="1" applyAlignment="1">
      <alignment horizontal="center" vertical="top" wrapText="1"/>
    </xf>
    <xf numFmtId="0" fontId="9" fillId="9" borderId="1" xfId="0" applyFont="1" applyFill="1" applyBorder="1" applyAlignment="1">
      <alignment horizontal="center" vertical="top" wrapText="1"/>
    </xf>
    <xf numFmtId="0" fontId="8" fillId="0" borderId="5" xfId="0" applyFont="1" applyBorder="1" applyAlignment="1">
      <alignment horizontal="center" vertical="top" wrapText="1"/>
    </xf>
    <xf numFmtId="0" fontId="9" fillId="0" borderId="1" xfId="0" applyFont="1" applyBorder="1" applyAlignment="1">
      <alignment horizontal="center" vertical="top" wrapText="1"/>
    </xf>
    <xf numFmtId="0" fontId="9" fillId="0" borderId="5" xfId="0" applyFont="1" applyBorder="1" applyAlignment="1">
      <alignment horizontal="center" vertical="top" wrapText="1"/>
    </xf>
    <xf numFmtId="0" fontId="9" fillId="0" borderId="1" xfId="0" applyFont="1" applyBorder="1" applyAlignment="1">
      <alignment horizontal="center" vertical="top" wrapText="1"/>
    </xf>
    <xf numFmtId="0" fontId="13" fillId="9" borderId="0" xfId="0" applyFont="1" applyFill="1" applyAlignment="1"/>
    <xf numFmtId="0" fontId="13" fillId="9" borderId="0" xfId="0" applyFont="1" applyFill="1" applyAlignment="1">
      <alignment wrapText="1"/>
    </xf>
    <xf numFmtId="0" fontId="14" fillId="0" borderId="0" xfId="0" applyFont="1" applyAlignment="1"/>
    <xf numFmtId="0" fontId="12" fillId="0" borderId="0" xfId="0" applyFont="1" applyAlignment="1">
      <alignment wrapText="1"/>
    </xf>
    <xf numFmtId="0" fontId="15" fillId="0" borderId="1" xfId="0" applyFont="1" applyBorder="1" applyAlignment="1">
      <alignment horizontal="center" vertical="center" wrapText="1"/>
    </xf>
    <xf numFmtId="0" fontId="3" fillId="0" borderId="0" xfId="0" applyFont="1" applyAlignment="1">
      <alignment vertical="top" wrapText="1"/>
    </xf>
    <xf numFmtId="0" fontId="16" fillId="0" borderId="1" xfId="0" applyFont="1" applyBorder="1" applyAlignment="1">
      <alignment horizontal="center" vertical="top" wrapText="1"/>
    </xf>
    <xf numFmtId="0" fontId="17" fillId="0" borderId="1" xfId="0" applyFont="1" applyBorder="1" applyAlignment="1">
      <alignment horizontal="center" vertical="top" wrapText="1"/>
    </xf>
    <xf numFmtId="0" fontId="18" fillId="0" borderId="0" xfId="0" applyFont="1" applyAlignment="1">
      <alignment wrapText="1"/>
    </xf>
    <xf numFmtId="0" fontId="19" fillId="0" borderId="0" xfId="0" applyFont="1" applyAlignment="1"/>
    <xf numFmtId="0" fontId="2" fillId="0" borderId="0" xfId="0" applyFont="1" applyAlignment="1">
      <alignment horizontal="center" vertical="center"/>
    </xf>
    <xf numFmtId="0" fontId="2" fillId="0" borderId="0" xfId="0" applyFont="1" applyAlignment="1">
      <alignment wrapText="1"/>
    </xf>
    <xf numFmtId="0" fontId="2" fillId="0" borderId="0" xfId="0" applyFont="1"/>
    <xf numFmtId="0" fontId="2" fillId="0" borderId="0" xfId="0" applyFont="1" applyAlignment="1">
      <alignment horizontal="center"/>
    </xf>
    <xf numFmtId="0" fontId="3" fillId="0" borderId="0" xfId="0" applyFont="1" applyAlignment="1">
      <alignment horizontal="center" vertical="center"/>
    </xf>
    <xf numFmtId="0" fontId="20" fillId="0" borderId="1" xfId="0" applyFont="1" applyBorder="1" applyAlignment="1">
      <alignment wrapText="1"/>
    </xf>
    <xf numFmtId="0" fontId="21" fillId="0" borderId="0" xfId="0" applyFont="1" applyAlignment="1">
      <alignment wrapText="1"/>
    </xf>
    <xf numFmtId="0" fontId="22" fillId="9" borderId="0" xfId="0" applyFont="1" applyFill="1" applyAlignment="1">
      <alignment wrapText="1"/>
    </xf>
    <xf numFmtId="0" fontId="8" fillId="0" borderId="1" xfId="0" applyFont="1" applyBorder="1" applyAlignment="1">
      <alignment horizontal="center" vertical="top" wrapText="1"/>
    </xf>
    <xf numFmtId="0" fontId="2" fillId="4" borderId="0" xfId="0" applyFont="1" applyFill="1" applyAlignment="1">
      <alignment horizontal="center" vertical="top" wrapText="1"/>
    </xf>
    <xf numFmtId="0" fontId="2" fillId="4" borderId="0" xfId="0" applyFont="1" applyFill="1" applyAlignment="1">
      <alignment vertical="top" wrapText="1"/>
    </xf>
    <xf numFmtId="0" fontId="2" fillId="10" borderId="0" xfId="0" applyFont="1" applyFill="1" applyAlignment="1">
      <alignment vertical="top" wrapText="1"/>
    </xf>
    <xf numFmtId="0" fontId="2" fillId="0" borderId="0" xfId="0" applyFont="1" applyAlignment="1">
      <alignment vertical="top" wrapText="1"/>
    </xf>
    <xf numFmtId="0" fontId="2" fillId="12" borderId="0" xfId="0" applyFont="1" applyFill="1" applyAlignment="1">
      <alignment horizontal="center" vertical="top" wrapText="1"/>
    </xf>
    <xf numFmtId="0" fontId="2" fillId="12" borderId="0" xfId="0" applyFont="1" applyFill="1" applyAlignment="1">
      <alignment vertical="top" wrapText="1"/>
    </xf>
    <xf numFmtId="0" fontId="2" fillId="13" borderId="0" xfId="0" applyFont="1" applyFill="1" applyAlignment="1">
      <alignment vertical="top" wrapText="1"/>
    </xf>
    <xf numFmtId="0" fontId="2" fillId="0" borderId="0" xfId="0" applyFont="1" applyAlignment="1">
      <alignment horizontal="center" vertical="top" wrapText="1"/>
    </xf>
    <xf numFmtId="0" fontId="2" fillId="14" borderId="0" xfId="0" applyFont="1" applyFill="1" applyAlignment="1">
      <alignment vertical="top" wrapText="1"/>
    </xf>
    <xf numFmtId="0" fontId="2" fillId="9" borderId="0" xfId="0" applyFont="1" applyFill="1" applyAlignment="1">
      <alignment vertical="top" wrapText="1"/>
    </xf>
    <xf numFmtId="0" fontId="2" fillId="15" borderId="0" xfId="0" applyFont="1" applyFill="1" applyAlignment="1">
      <alignment vertical="top" wrapText="1"/>
    </xf>
    <xf numFmtId="0" fontId="2" fillId="16" borderId="0" xfId="0" applyFont="1" applyFill="1" applyAlignment="1">
      <alignment vertical="top" wrapText="1"/>
    </xf>
    <xf numFmtId="0" fontId="2" fillId="17" borderId="0" xfId="0" applyFont="1" applyFill="1" applyAlignment="1">
      <alignment vertical="top" wrapText="1"/>
    </xf>
    <xf numFmtId="0" fontId="3" fillId="0" borderId="0" xfId="0" applyFont="1" applyAlignment="1">
      <alignment horizontal="center" vertical="top" wrapText="1"/>
    </xf>
    <xf numFmtId="0" fontId="3" fillId="0" borderId="0" xfId="0" applyFont="1" applyAlignment="1">
      <alignment vertical="top" wrapText="1"/>
    </xf>
    <xf numFmtId="0" fontId="23" fillId="0" borderId="0" xfId="0" applyFont="1" applyAlignment="1">
      <alignment horizontal="center" vertical="center" wrapText="1"/>
    </xf>
    <xf numFmtId="0" fontId="23" fillId="0" borderId="0" xfId="0" applyFont="1" applyAlignment="1">
      <alignment horizontal="left" vertical="center" wrapText="1"/>
    </xf>
    <xf numFmtId="4" fontId="23" fillId="0" borderId="0" xfId="0" applyNumberFormat="1" applyFont="1" applyAlignment="1">
      <alignment horizontal="center" vertical="center" wrapText="1"/>
    </xf>
    <xf numFmtId="0" fontId="24" fillId="0" borderId="0" xfId="0" applyFont="1" applyAlignment="1">
      <alignment horizontal="center" vertical="center" wrapText="1"/>
    </xf>
    <xf numFmtId="0" fontId="23" fillId="0" borderId="0" xfId="0" applyFont="1" applyAlignment="1">
      <alignment vertical="center" wrapText="1"/>
    </xf>
    <xf numFmtId="0" fontId="25" fillId="9" borderId="0" xfId="0" applyFont="1" applyFill="1" applyAlignment="1">
      <alignment horizontal="left" vertical="center"/>
    </xf>
    <xf numFmtId="0" fontId="23" fillId="6" borderId="0" xfId="0" applyFont="1" applyFill="1" applyAlignment="1">
      <alignment horizontal="center" vertical="center" wrapText="1"/>
    </xf>
    <xf numFmtId="0" fontId="23" fillId="18" borderId="0" xfId="0" applyFont="1" applyFill="1" applyAlignment="1">
      <alignment horizontal="center" vertical="center" wrapText="1"/>
    </xf>
    <xf numFmtId="0" fontId="26" fillId="0" borderId="1" xfId="0" applyFont="1" applyBorder="1" applyAlignment="1">
      <alignment horizontal="center" wrapText="1"/>
    </xf>
    <xf numFmtId="0" fontId="26" fillId="0" borderId="4" xfId="0" applyFont="1" applyBorder="1" applyAlignment="1">
      <alignment horizontal="center" vertical="center" wrapText="1"/>
    </xf>
    <xf numFmtId="0" fontId="26" fillId="0" borderId="4" xfId="0" applyFont="1" applyBorder="1" applyAlignment="1">
      <alignment horizontal="center" wrapText="1"/>
    </xf>
    <xf numFmtId="0" fontId="27" fillId="0" borderId="0" xfId="0" applyFont="1" applyAlignment="1">
      <alignment horizontal="center" vertical="center" wrapText="1"/>
    </xf>
    <xf numFmtId="0" fontId="9" fillId="0" borderId="1" xfId="0" applyFont="1" applyBorder="1" applyAlignment="1">
      <alignment vertical="center"/>
    </xf>
    <xf numFmtId="4" fontId="27" fillId="0" borderId="0" xfId="0" applyNumberFormat="1" applyFont="1" applyAlignment="1">
      <alignment horizontal="right" vertical="center" wrapText="1"/>
    </xf>
    <xf numFmtId="0" fontId="28" fillId="0" borderId="0" xfId="0" applyFont="1" applyAlignment="1">
      <alignment horizontal="center" vertical="center" wrapText="1"/>
    </xf>
    <xf numFmtId="0" fontId="28" fillId="0" borderId="0" xfId="0" applyFont="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wrapText="1"/>
    </xf>
    <xf numFmtId="0" fontId="9" fillId="9" borderId="1" xfId="0" applyFont="1" applyFill="1" applyBorder="1" applyAlignment="1">
      <alignment vertical="center"/>
    </xf>
    <xf numFmtId="0" fontId="9" fillId="9" borderId="0" xfId="0" applyFont="1" applyFill="1" applyAlignment="1">
      <alignment vertical="center"/>
    </xf>
    <xf numFmtId="0" fontId="19" fillId="0" borderId="6" xfId="0" applyFont="1" applyBorder="1" applyAlignment="1">
      <alignment vertical="center" wrapText="1"/>
    </xf>
    <xf numFmtId="0" fontId="27" fillId="0" borderId="1" xfId="0" applyFont="1" applyBorder="1" applyAlignment="1">
      <alignment horizontal="left" vertical="center" wrapText="1"/>
    </xf>
    <xf numFmtId="0" fontId="9" fillId="0" borderId="1" xfId="0" applyFont="1" applyBorder="1" applyAlignment="1">
      <alignment vertical="center" wrapText="1"/>
    </xf>
    <xf numFmtId="4" fontId="27" fillId="19" borderId="0" xfId="0" applyNumberFormat="1" applyFont="1" applyFill="1" applyAlignment="1">
      <alignment horizontal="right" vertical="center"/>
    </xf>
    <xf numFmtId="0" fontId="27" fillId="19" borderId="0" xfId="0" applyFont="1" applyFill="1" applyAlignment="1">
      <alignment horizontal="center" vertical="center"/>
    </xf>
    <xf numFmtId="0" fontId="19" fillId="0" borderId="0" xfId="0" applyFont="1" applyAlignment="1">
      <alignment horizontal="center"/>
    </xf>
    <xf numFmtId="0" fontId="2" fillId="0" borderId="0" xfId="0" applyFont="1" applyAlignment="1">
      <alignment horizontal="center" wrapText="1"/>
    </xf>
    <xf numFmtId="4" fontId="27" fillId="9" borderId="0" xfId="0" applyNumberFormat="1" applyFont="1" applyFill="1" applyAlignment="1">
      <alignment horizontal="right" vertical="center"/>
    </xf>
    <xf numFmtId="0" fontId="27" fillId="9" borderId="0" xfId="0" applyFont="1" applyFill="1" applyAlignment="1">
      <alignment horizontal="center" vertical="center"/>
    </xf>
    <xf numFmtId="0" fontId="19" fillId="0" borderId="7" xfId="0" applyFont="1" applyBorder="1" applyAlignment="1">
      <alignment vertical="center" wrapText="1"/>
    </xf>
    <xf numFmtId="0" fontId="29" fillId="0" borderId="0" xfId="0" applyFont="1" applyAlignment="1">
      <alignment horizontal="center" vertical="center"/>
    </xf>
    <xf numFmtId="4" fontId="29" fillId="0" borderId="0" xfId="0" applyNumberFormat="1" applyFont="1" applyAlignment="1">
      <alignment horizontal="right" vertical="center"/>
    </xf>
    <xf numFmtId="0" fontId="19" fillId="0" borderId="0" xfId="0" applyFont="1" applyAlignment="1">
      <alignment vertical="center" wrapText="1"/>
    </xf>
    <xf numFmtId="4" fontId="29" fillId="9" borderId="0" xfId="0" applyNumberFormat="1" applyFont="1" applyFill="1" applyAlignment="1">
      <alignment horizontal="right" vertical="center"/>
    </xf>
    <xf numFmtId="0" fontId="29" fillId="9" borderId="0" xfId="0" applyFont="1" applyFill="1" applyAlignment="1">
      <alignment horizontal="center" vertical="center"/>
    </xf>
    <xf numFmtId="0" fontId="19" fillId="0" borderId="6" xfId="0" applyFont="1" applyBorder="1" applyAlignment="1">
      <alignment vertical="center"/>
    </xf>
    <xf numFmtId="0" fontId="19" fillId="0" borderId="6" xfId="0" applyFont="1" applyBorder="1" applyAlignment="1"/>
    <xf numFmtId="0" fontId="19" fillId="0" borderId="7" xfId="0" applyFont="1" applyBorder="1" applyAlignment="1"/>
    <xf numFmtId="0" fontId="9" fillId="3" borderId="1" xfId="0" applyFont="1" applyFill="1" applyBorder="1" applyAlignment="1">
      <alignment vertical="center"/>
    </xf>
    <xf numFmtId="0" fontId="9" fillId="9" borderId="1" xfId="0" applyFont="1" applyFill="1" applyBorder="1" applyAlignment="1">
      <alignment horizontal="left" vertical="center"/>
    </xf>
    <xf numFmtId="0" fontId="2" fillId="20" borderId="6" xfId="0" applyFont="1" applyFill="1" applyBorder="1" applyAlignment="1">
      <alignment vertical="center"/>
    </xf>
    <xf numFmtId="4" fontId="27" fillId="21" borderId="0" xfId="0" applyNumberFormat="1" applyFont="1" applyFill="1" applyAlignment="1">
      <alignment horizontal="right" vertical="center"/>
    </xf>
    <xf numFmtId="0" fontId="27" fillId="21" borderId="0" xfId="0" applyFont="1" applyFill="1" applyAlignment="1">
      <alignment horizontal="center" vertical="center"/>
    </xf>
    <xf numFmtId="0" fontId="27" fillId="21" borderId="0" xfId="0" applyFont="1" applyFill="1" applyAlignment="1">
      <alignment horizontal="center" vertical="center" wrapText="1"/>
    </xf>
    <xf numFmtId="0" fontId="2" fillId="0" borderId="6" xfId="0" applyFont="1" applyBorder="1" applyAlignment="1">
      <alignment vertical="center"/>
    </xf>
    <xf numFmtId="0" fontId="19" fillId="0" borderId="6" xfId="0" applyFont="1" applyBorder="1" applyAlignment="1">
      <alignment horizontal="center" vertical="center"/>
    </xf>
    <xf numFmtId="0" fontId="19" fillId="0" borderId="0" xfId="0" applyFont="1" applyAlignment="1"/>
    <xf numFmtId="0" fontId="19" fillId="0" borderId="8" xfId="0" applyFont="1" applyBorder="1" applyAlignment="1">
      <alignment horizontal="center" vertical="center"/>
    </xf>
    <xf numFmtId="0" fontId="30" fillId="0" borderId="0" xfId="0" applyFont="1" applyAlignment="1">
      <alignment vertical="center" wrapText="1"/>
    </xf>
    <xf numFmtId="0" fontId="29" fillId="0" borderId="0" xfId="0" applyFont="1" applyAlignment="1">
      <alignment horizontal="center" vertical="center" wrapText="1"/>
    </xf>
    <xf numFmtId="0" fontId="9" fillId="22" borderId="1" xfId="0" applyFont="1" applyFill="1" applyBorder="1" applyAlignment="1">
      <alignment horizontal="center" vertical="top" wrapText="1"/>
    </xf>
    <xf numFmtId="0" fontId="9" fillId="0" borderId="1" xfId="0" applyFont="1" applyBorder="1" applyAlignment="1">
      <alignment vertical="top" wrapText="1"/>
    </xf>
    <xf numFmtId="0" fontId="8" fillId="0" borderId="1" xfId="0" applyFont="1" applyBorder="1" applyAlignment="1">
      <alignment vertical="center"/>
    </xf>
    <xf numFmtId="4" fontId="29" fillId="0" borderId="0" xfId="0" applyNumberFormat="1" applyFont="1" applyAlignment="1">
      <alignment horizontal="right" vertical="center" wrapText="1"/>
    </xf>
    <xf numFmtId="0" fontId="30" fillId="0" borderId="0" xfId="0" applyFont="1" applyAlignment="1">
      <alignment horizontal="center" vertical="center" wrapText="1"/>
    </xf>
    <xf numFmtId="0" fontId="1" fillId="24" borderId="4" xfId="0" applyFont="1" applyFill="1" applyBorder="1" applyAlignment="1">
      <alignment horizontal="center" vertical="center"/>
    </xf>
    <xf numFmtId="0" fontId="1" fillId="24" borderId="8" xfId="0" applyFont="1" applyFill="1" applyBorder="1" applyAlignment="1">
      <alignment horizontal="center" vertical="center"/>
    </xf>
    <xf numFmtId="0" fontId="4" fillId="26" borderId="20" xfId="0" applyFont="1" applyFill="1" applyBorder="1" applyAlignment="1">
      <alignment horizontal="center" vertical="center"/>
    </xf>
    <xf numFmtId="0" fontId="4" fillId="26" borderId="21" xfId="0" applyFont="1" applyFill="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4" fillId="26" borderId="26" xfId="0" applyFont="1" applyFill="1" applyBorder="1" applyAlignment="1">
      <alignment horizontal="center" vertical="center"/>
    </xf>
    <xf numFmtId="0" fontId="4" fillId="26" borderId="27" xfId="0" applyFont="1" applyFill="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9" fillId="21" borderId="1" xfId="0" applyFont="1" applyFill="1" applyBorder="1" applyAlignment="1">
      <alignment vertical="center"/>
    </xf>
    <xf numFmtId="0" fontId="2" fillId="0" borderId="30" xfId="0" applyFont="1" applyBorder="1" applyAlignment="1">
      <alignment horizontal="center" vertical="center"/>
    </xf>
    <xf numFmtId="0" fontId="9" fillId="0" borderId="1" xfId="0" applyFont="1" applyBorder="1" applyAlignment="1">
      <alignment vertical="center"/>
    </xf>
    <xf numFmtId="0" fontId="28" fillId="0" borderId="0" xfId="0" applyFont="1" applyAlignment="1">
      <alignment horizontal="left" vertical="center" wrapText="1"/>
    </xf>
    <xf numFmtId="0" fontId="4" fillId="26" borderId="14" xfId="0" applyFont="1" applyFill="1" applyBorder="1" applyAlignment="1">
      <alignment horizontal="center" vertical="center"/>
    </xf>
    <xf numFmtId="0" fontId="4" fillId="26" borderId="32" xfId="0" applyFont="1" applyFill="1" applyBorder="1" applyAlignment="1">
      <alignment horizontal="center" vertical="center"/>
    </xf>
    <xf numFmtId="0" fontId="4" fillId="27" borderId="20" xfId="0" applyFont="1" applyFill="1" applyBorder="1" applyAlignment="1">
      <alignment horizontal="center" vertical="center"/>
    </xf>
    <xf numFmtId="0" fontId="4" fillId="27" borderId="21" xfId="0" applyFont="1" applyFill="1" applyBorder="1" applyAlignment="1">
      <alignment horizontal="center" vertical="center"/>
    </xf>
    <xf numFmtId="0" fontId="4" fillId="27" borderId="14" xfId="0" applyFont="1" applyFill="1" applyBorder="1" applyAlignment="1">
      <alignment horizontal="center" vertical="center"/>
    </xf>
    <xf numFmtId="0" fontId="4" fillId="27" borderId="32" xfId="0" applyFont="1" applyFill="1" applyBorder="1" applyAlignment="1">
      <alignment horizontal="center" vertical="center"/>
    </xf>
    <xf numFmtId="0" fontId="2" fillId="0" borderId="29" xfId="0" applyFont="1" applyBorder="1" applyAlignment="1">
      <alignment horizontal="center" vertical="center" wrapText="1"/>
    </xf>
    <xf numFmtId="0" fontId="4" fillId="28" borderId="20" xfId="0" applyFont="1" applyFill="1" applyBorder="1" applyAlignment="1">
      <alignment horizontal="center" vertical="center"/>
    </xf>
    <xf numFmtId="0" fontId="4" fillId="28" borderId="21" xfId="0" applyFont="1" applyFill="1" applyBorder="1" applyAlignment="1">
      <alignment horizontal="center" vertical="center"/>
    </xf>
    <xf numFmtId="0" fontId="28" fillId="0" borderId="0" xfId="0" applyFont="1" applyAlignment="1">
      <alignment vertical="center"/>
    </xf>
    <xf numFmtId="0" fontId="28" fillId="0" borderId="0" xfId="0" applyFont="1" applyAlignment="1">
      <alignment horizontal="left" vertical="center"/>
    </xf>
    <xf numFmtId="0" fontId="28" fillId="0" borderId="0" xfId="0" applyFont="1" applyAlignment="1">
      <alignment horizontal="center" vertical="center"/>
    </xf>
    <xf numFmtId="0" fontId="4" fillId="28" borderId="14" xfId="0" applyFont="1" applyFill="1" applyBorder="1" applyAlignment="1">
      <alignment horizontal="center" vertical="center"/>
    </xf>
    <xf numFmtId="0" fontId="4" fillId="28" borderId="32" xfId="0" applyFont="1" applyFill="1" applyBorder="1" applyAlignment="1">
      <alignment horizontal="center" vertical="center"/>
    </xf>
    <xf numFmtId="0" fontId="4" fillId="29" borderId="20" xfId="0" applyFont="1" applyFill="1" applyBorder="1" applyAlignment="1">
      <alignment horizontal="center" vertical="center"/>
    </xf>
    <xf numFmtId="0" fontId="4" fillId="29" borderId="21" xfId="0" applyFont="1" applyFill="1" applyBorder="1" applyAlignment="1">
      <alignment horizontal="center" vertical="center"/>
    </xf>
    <xf numFmtId="0" fontId="2" fillId="0" borderId="22" xfId="0" applyFont="1" applyBorder="1" applyAlignment="1">
      <alignment horizontal="center" vertical="center" wrapText="1"/>
    </xf>
    <xf numFmtId="0" fontId="32" fillId="0" borderId="1" xfId="0" applyFont="1" applyBorder="1" applyAlignment="1">
      <alignment horizontal="center" vertical="top"/>
    </xf>
    <xf numFmtId="0" fontId="4" fillId="29" borderId="14" xfId="0" applyFont="1" applyFill="1" applyBorder="1" applyAlignment="1">
      <alignment horizontal="center" vertical="center"/>
    </xf>
    <xf numFmtId="0" fontId="4" fillId="29" borderId="32" xfId="0" applyFont="1" applyFill="1" applyBorder="1" applyAlignment="1">
      <alignment horizontal="center" vertical="center"/>
    </xf>
    <xf numFmtId="0" fontId="8" fillId="0" borderId="1" xfId="0" applyFont="1" applyBorder="1" applyAlignment="1">
      <alignment horizontal="center" vertical="top"/>
    </xf>
    <xf numFmtId="0" fontId="33" fillId="0" borderId="1" xfId="0" applyFont="1" applyBorder="1" applyAlignment="1">
      <alignment horizontal="center" vertical="top"/>
    </xf>
    <xf numFmtId="0" fontId="8" fillId="0" borderId="1" xfId="0" applyFont="1" applyBorder="1" applyAlignment="1">
      <alignment horizontal="center" vertical="top"/>
    </xf>
    <xf numFmtId="0" fontId="34" fillId="0" borderId="0" xfId="0" applyFont="1" applyAlignment="1">
      <alignment vertical="top"/>
    </xf>
    <xf numFmtId="0" fontId="9" fillId="9" borderId="1" xfId="0" applyFont="1" applyFill="1" applyBorder="1" applyAlignment="1">
      <alignment horizontal="center" vertical="top"/>
    </xf>
    <xf numFmtId="0" fontId="9" fillId="9" borderId="1" xfId="0" applyFont="1" applyFill="1" applyBorder="1" applyAlignment="1">
      <alignment horizontal="center" vertical="top"/>
    </xf>
    <xf numFmtId="0" fontId="8" fillId="0" borderId="1" xfId="0" applyFont="1" applyBorder="1" applyAlignment="1">
      <alignment horizontal="center" vertical="top"/>
    </xf>
    <xf numFmtId="0" fontId="8" fillId="0" borderId="1" xfId="0" applyFont="1" applyBorder="1" applyAlignment="1">
      <alignment horizontal="center" vertical="top"/>
    </xf>
    <xf numFmtId="0" fontId="35" fillId="0" borderId="1" xfId="0" applyFont="1" applyBorder="1" applyAlignment="1">
      <alignment horizontal="center" vertical="top"/>
    </xf>
    <xf numFmtId="0" fontId="36" fillId="16" borderId="1" xfId="0" applyFont="1" applyFill="1" applyBorder="1" applyAlignment="1">
      <alignment horizontal="center" vertical="center" wrapText="1"/>
    </xf>
    <xf numFmtId="0" fontId="37" fillId="30" borderId="1" xfId="0" applyFont="1" applyFill="1" applyBorder="1" applyAlignment="1">
      <alignment horizontal="center" vertical="center" wrapText="1"/>
    </xf>
    <xf numFmtId="0" fontId="37" fillId="31" borderId="1" xfId="0" applyFont="1" applyFill="1" applyBorder="1" applyAlignment="1">
      <alignment horizontal="center" vertical="center" wrapText="1"/>
    </xf>
    <xf numFmtId="0" fontId="8" fillId="0" borderId="1" xfId="0" applyFont="1" applyBorder="1" applyAlignment="1">
      <alignment vertical="center" wrapText="1"/>
    </xf>
    <xf numFmtId="0" fontId="38" fillId="0" borderId="0" xfId="0" applyFont="1" applyAlignment="1">
      <alignment horizontal="center" vertical="center" wrapText="1"/>
    </xf>
    <xf numFmtId="0" fontId="39" fillId="19" borderId="1" xfId="0" applyFont="1" applyFill="1" applyBorder="1" applyAlignment="1">
      <alignment horizontal="center"/>
    </xf>
    <xf numFmtId="0" fontId="39" fillId="19" borderId="1" xfId="0" applyFont="1" applyFill="1" applyBorder="1" applyAlignment="1"/>
    <xf numFmtId="164" fontId="39" fillId="19" borderId="1" xfId="0" applyNumberFormat="1" applyFont="1" applyFill="1" applyBorder="1" applyAlignment="1">
      <alignment horizontal="center"/>
    </xf>
    <xf numFmtId="164" fontId="38" fillId="0" borderId="1" xfId="0" applyNumberFormat="1" applyFont="1" applyBorder="1" applyAlignment="1">
      <alignment horizontal="center"/>
    </xf>
    <xf numFmtId="0" fontId="38" fillId="0" borderId="1" xfId="0" applyFont="1" applyBorder="1" applyAlignment="1">
      <alignment horizontal="center"/>
    </xf>
    <xf numFmtId="0" fontId="38" fillId="0" borderId="0" xfId="0" applyFont="1"/>
    <xf numFmtId="0" fontId="8" fillId="0" borderId="1" xfId="0" applyFont="1" applyBorder="1" applyAlignment="1">
      <alignment horizontal="center" vertical="center" wrapText="1"/>
    </xf>
    <xf numFmtId="0" fontId="39" fillId="24" borderId="1" xfId="0" applyFont="1" applyFill="1" applyBorder="1" applyAlignment="1">
      <alignment horizontal="center"/>
    </xf>
    <xf numFmtId="0" fontId="39" fillId="24" borderId="1" xfId="0" applyFont="1" applyFill="1" applyBorder="1" applyAlignment="1"/>
    <xf numFmtId="164" fontId="39" fillId="32" borderId="1" xfId="0" applyNumberFormat="1" applyFont="1" applyFill="1" applyBorder="1" applyAlignment="1">
      <alignment horizontal="center"/>
    </xf>
    <xf numFmtId="0" fontId="40" fillId="0" borderId="1" xfId="0" applyFont="1" applyBorder="1" applyAlignment="1">
      <alignment horizontal="center" vertical="center" wrapText="1"/>
    </xf>
    <xf numFmtId="165" fontId="38" fillId="0" borderId="1" xfId="0" applyNumberFormat="1" applyFont="1" applyBorder="1" applyAlignment="1">
      <alignment horizontal="center"/>
    </xf>
    <xf numFmtId="0" fontId="41" fillId="0" borderId="1" xfId="0" applyFont="1" applyBorder="1" applyAlignment="1">
      <alignment horizontal="center" vertical="top" wrapText="1"/>
    </xf>
    <xf numFmtId="0" fontId="39" fillId="33" borderId="1" xfId="0" applyFont="1" applyFill="1" applyBorder="1" applyAlignment="1">
      <alignment horizontal="center"/>
    </xf>
    <xf numFmtId="0" fontId="39" fillId="33" borderId="1" xfId="0" applyFont="1" applyFill="1" applyBorder="1" applyAlignment="1"/>
    <xf numFmtId="164" fontId="39" fillId="33" borderId="1" xfId="0" applyNumberFormat="1" applyFont="1" applyFill="1" applyBorder="1" applyAlignment="1">
      <alignment horizontal="center"/>
    </xf>
    <xf numFmtId="164" fontId="38" fillId="0" borderId="0" xfId="0" applyNumberFormat="1" applyFont="1" applyAlignment="1">
      <alignment horizontal="center"/>
    </xf>
    <xf numFmtId="0" fontId="38" fillId="0" borderId="0" xfId="0" applyFont="1" applyAlignment="1">
      <alignment horizontal="center"/>
    </xf>
    <xf numFmtId="164" fontId="1" fillId="24" borderId="4" xfId="0" applyNumberFormat="1" applyFont="1" applyFill="1" applyBorder="1" applyAlignment="1">
      <alignment horizontal="center" vertical="center"/>
    </xf>
    <xf numFmtId="164" fontId="1" fillId="34" borderId="4" xfId="0" applyNumberFormat="1" applyFont="1" applyFill="1" applyBorder="1" applyAlignment="1">
      <alignment horizontal="center" vertical="center"/>
    </xf>
    <xf numFmtId="164" fontId="38" fillId="9" borderId="1" xfId="0" applyNumberFormat="1" applyFont="1" applyFill="1" applyBorder="1" applyAlignment="1">
      <alignment horizontal="center"/>
    </xf>
    <xf numFmtId="164" fontId="1" fillId="34" borderId="1" xfId="0" applyNumberFormat="1" applyFont="1" applyFill="1" applyBorder="1" applyAlignment="1">
      <alignment horizontal="center" vertical="center"/>
    </xf>
    <xf numFmtId="0" fontId="38" fillId="9" borderId="1" xfId="0" applyFont="1" applyFill="1" applyBorder="1" applyAlignment="1">
      <alignment horizontal="center"/>
    </xf>
    <xf numFmtId="0" fontId="1" fillId="24" borderId="6" xfId="0" applyFont="1" applyFill="1" applyBorder="1" applyAlignment="1">
      <alignment horizontal="center" vertical="center"/>
    </xf>
    <xf numFmtId="166" fontId="38" fillId="0" borderId="1" xfId="0" applyNumberFormat="1" applyFont="1" applyBorder="1" applyAlignment="1">
      <alignment horizontal="center"/>
    </xf>
    <xf numFmtId="0" fontId="1" fillId="34" borderId="6" xfId="0" applyFont="1" applyFill="1" applyBorder="1" applyAlignment="1">
      <alignment horizontal="center" vertical="center"/>
    </xf>
    <xf numFmtId="0" fontId="1" fillId="34" borderId="5" xfId="0" applyFont="1" applyFill="1" applyBorder="1" applyAlignment="1">
      <alignment horizontal="center" vertical="center"/>
    </xf>
    <xf numFmtId="0" fontId="1" fillId="33" borderId="6" xfId="0" applyFont="1" applyFill="1" applyBorder="1" applyAlignment="1">
      <alignment horizontal="left" vertical="center" wrapText="1"/>
    </xf>
    <xf numFmtId="0" fontId="1" fillId="33" borderId="6" xfId="0" applyFont="1" applyFill="1" applyBorder="1" applyAlignment="1">
      <alignment horizontal="center" vertical="center"/>
    </xf>
    <xf numFmtId="0" fontId="2" fillId="35" borderId="1" xfId="0" applyFont="1" applyFill="1" applyBorder="1" applyAlignment="1">
      <alignment horizontal="center" vertical="center"/>
    </xf>
    <xf numFmtId="0" fontId="39" fillId="36" borderId="1" xfId="0" applyFont="1" applyFill="1" applyBorder="1" applyAlignment="1">
      <alignment horizontal="center"/>
    </xf>
    <xf numFmtId="0" fontId="2" fillId="0" borderId="1" xfId="0" applyFont="1" applyBorder="1" applyAlignment="1">
      <alignment horizontal="center" vertical="center"/>
    </xf>
    <xf numFmtId="0" fontId="39" fillId="36" borderId="1" xfId="0" applyFont="1" applyFill="1" applyBorder="1" applyAlignment="1"/>
    <xf numFmtId="0" fontId="2" fillId="5" borderId="1" xfId="0" applyFont="1" applyFill="1" applyBorder="1" applyAlignment="1">
      <alignment horizontal="center" vertical="center"/>
    </xf>
    <xf numFmtId="164" fontId="39" fillId="8" borderId="1" xfId="0" applyNumberFormat="1" applyFont="1" applyFill="1" applyBorder="1" applyAlignment="1">
      <alignment horizontal="center"/>
    </xf>
    <xf numFmtId="0" fontId="2" fillId="37" borderId="1" xfId="0" applyFont="1" applyFill="1" applyBorder="1" applyAlignment="1">
      <alignment horizontal="center" vertical="center"/>
    </xf>
    <xf numFmtId="0" fontId="2" fillId="5" borderId="5" xfId="0" applyFont="1" applyFill="1" applyBorder="1" applyAlignment="1"/>
    <xf numFmtId="0" fontId="2" fillId="5" borderId="7" xfId="0" applyFont="1" applyFill="1" applyBorder="1" applyAlignment="1">
      <alignment wrapText="1"/>
    </xf>
    <xf numFmtId="0" fontId="2" fillId="5" borderId="6" xfId="0" applyFont="1" applyFill="1" applyBorder="1" applyAlignment="1"/>
    <xf numFmtId="0" fontId="42" fillId="38" borderId="7" xfId="0" applyFont="1" applyFill="1" applyBorder="1" applyAlignment="1">
      <alignment horizontal="left" vertical="center" wrapText="1"/>
    </xf>
    <xf numFmtId="0" fontId="4" fillId="38" borderId="5" xfId="0" applyFont="1" applyFill="1" applyBorder="1" applyAlignment="1">
      <alignment horizontal="center" vertical="center"/>
    </xf>
    <xf numFmtId="0" fontId="4" fillId="38" borderId="6" xfId="0" applyFont="1" applyFill="1" applyBorder="1" applyAlignment="1">
      <alignment horizontal="center" vertical="center"/>
    </xf>
    <xf numFmtId="0" fontId="2" fillId="6" borderId="1" xfId="0" applyFont="1" applyFill="1" applyBorder="1" applyAlignment="1">
      <alignment horizontal="center" vertical="center"/>
    </xf>
    <xf numFmtId="0" fontId="2" fillId="5" borderId="0" xfId="0" applyFont="1" applyFill="1" applyAlignment="1">
      <alignment wrapText="1"/>
    </xf>
    <xf numFmtId="0" fontId="4" fillId="5" borderId="36" xfId="0" applyFont="1" applyFill="1" applyBorder="1" applyAlignment="1">
      <alignment horizontal="center" vertical="center"/>
    </xf>
    <xf numFmtId="0" fontId="4" fillId="5" borderId="8" xfId="0" applyFont="1" applyFill="1" applyBorder="1" applyAlignment="1">
      <alignment horizontal="center" vertical="center"/>
    </xf>
    <xf numFmtId="0" fontId="2" fillId="5" borderId="2" xfId="0" applyFont="1" applyFill="1" applyBorder="1" applyAlignment="1">
      <alignment horizontal="center" vertical="center"/>
    </xf>
    <xf numFmtId="0" fontId="2" fillId="0" borderId="39" xfId="0" applyFont="1" applyBorder="1" applyAlignment="1">
      <alignment wrapText="1"/>
    </xf>
    <xf numFmtId="0" fontId="4" fillId="26" borderId="22" xfId="0" applyFont="1" applyFill="1" applyBorder="1" applyAlignment="1">
      <alignment horizontal="center" vertical="center"/>
    </xf>
    <xf numFmtId="0" fontId="4" fillId="26" borderId="40" xfId="0" applyFont="1" applyFill="1" applyBorder="1" applyAlignment="1">
      <alignment horizontal="center" vertical="center"/>
    </xf>
    <xf numFmtId="0" fontId="2" fillId="39" borderId="22" xfId="0" applyFont="1" applyFill="1" applyBorder="1" applyAlignment="1">
      <alignment horizontal="center" vertical="center"/>
    </xf>
    <xf numFmtId="0" fontId="2" fillId="5" borderId="22" xfId="0" applyFont="1" applyFill="1" applyBorder="1" applyAlignment="1">
      <alignment horizontal="center" vertical="center"/>
    </xf>
    <xf numFmtId="0" fontId="2" fillId="40" borderId="22" xfId="0" applyFont="1" applyFill="1" applyBorder="1" applyAlignment="1">
      <alignment horizontal="center" vertical="center"/>
    </xf>
    <xf numFmtId="0" fontId="2" fillId="19" borderId="22" xfId="0" applyFont="1" applyFill="1" applyBorder="1" applyAlignment="1">
      <alignment horizontal="center" vertical="center"/>
    </xf>
    <xf numFmtId="0" fontId="2" fillId="41" borderId="22" xfId="0" applyFont="1" applyFill="1" applyBorder="1" applyAlignment="1">
      <alignment horizontal="center" vertical="center"/>
    </xf>
    <xf numFmtId="0" fontId="2" fillId="0" borderId="25" xfId="0" applyFont="1" applyBorder="1" applyAlignment="1">
      <alignment wrapText="1"/>
    </xf>
    <xf numFmtId="0" fontId="4" fillId="26" borderId="5" xfId="0" applyFont="1" applyFill="1" applyBorder="1" applyAlignment="1">
      <alignment horizontal="center" vertical="center"/>
    </xf>
    <xf numFmtId="0" fontId="4" fillId="26" borderId="6" xfId="0" applyFont="1" applyFill="1" applyBorder="1" applyAlignment="1">
      <alignment horizontal="center" vertical="center"/>
    </xf>
    <xf numFmtId="0" fontId="2" fillId="39" borderId="1" xfId="0" applyFont="1" applyFill="1" applyBorder="1" applyAlignment="1">
      <alignment horizontal="center" vertical="center"/>
    </xf>
    <xf numFmtId="0" fontId="2" fillId="40" borderId="1" xfId="0" applyFont="1" applyFill="1" applyBorder="1" applyAlignment="1">
      <alignment horizontal="center" vertical="center"/>
    </xf>
    <xf numFmtId="0" fontId="2" fillId="19" borderId="1" xfId="0" applyFont="1" applyFill="1" applyBorder="1" applyAlignment="1">
      <alignment horizontal="center" vertical="center"/>
    </xf>
    <xf numFmtId="0" fontId="2" fillId="41" borderId="1" xfId="0" applyFont="1" applyFill="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wrapText="1"/>
    </xf>
    <xf numFmtId="0" fontId="4" fillId="26" borderId="16" xfId="0" applyFont="1" applyFill="1" applyBorder="1" applyAlignment="1">
      <alignment horizontal="center" vertical="center"/>
    </xf>
    <xf numFmtId="0" fontId="4" fillId="26" borderId="43" xfId="0" applyFont="1" applyFill="1" applyBorder="1" applyAlignment="1">
      <alignment horizontal="center" vertical="center"/>
    </xf>
    <xf numFmtId="0" fontId="2" fillId="5" borderId="29" xfId="0" applyFont="1" applyFill="1" applyBorder="1" applyAlignment="1">
      <alignment horizontal="center" vertical="center"/>
    </xf>
    <xf numFmtId="0" fontId="2" fillId="39" borderId="29" xfId="0" applyFont="1" applyFill="1" applyBorder="1" applyAlignment="1">
      <alignment horizontal="center" vertical="center"/>
    </xf>
    <xf numFmtId="0" fontId="2" fillId="40" borderId="29" xfId="0" applyFont="1" applyFill="1" applyBorder="1" applyAlignment="1">
      <alignment horizontal="center" vertical="center"/>
    </xf>
    <xf numFmtId="0" fontId="2" fillId="19" borderId="29" xfId="0" applyFont="1" applyFill="1" applyBorder="1" applyAlignment="1">
      <alignment horizontal="center" vertical="center"/>
    </xf>
    <xf numFmtId="0" fontId="2" fillId="41" borderId="29" xfId="0" applyFont="1" applyFill="1" applyBorder="1" applyAlignment="1">
      <alignment horizontal="center" vertical="center"/>
    </xf>
    <xf numFmtId="0" fontId="2" fillId="41" borderId="30" xfId="0" applyFont="1" applyFill="1" applyBorder="1" applyAlignment="1">
      <alignment horizontal="center" vertical="center"/>
    </xf>
    <xf numFmtId="0" fontId="4" fillId="27" borderId="22" xfId="0" applyFont="1" applyFill="1" applyBorder="1" applyAlignment="1">
      <alignment horizontal="center" vertical="center"/>
    </xf>
    <xf numFmtId="0" fontId="4" fillId="27" borderId="40" xfId="0" applyFont="1" applyFill="1" applyBorder="1" applyAlignment="1">
      <alignment horizontal="center" vertical="center"/>
    </xf>
    <xf numFmtId="0" fontId="4" fillId="27" borderId="5" xfId="0" applyFont="1" applyFill="1" applyBorder="1" applyAlignment="1">
      <alignment horizontal="center" vertical="center"/>
    </xf>
    <xf numFmtId="0" fontId="4" fillId="27" borderId="6" xfId="0" applyFont="1" applyFill="1" applyBorder="1" applyAlignment="1">
      <alignment horizontal="center" vertical="center"/>
    </xf>
    <xf numFmtId="0" fontId="4" fillId="27" borderId="16" xfId="0" applyFont="1" applyFill="1" applyBorder="1" applyAlignment="1">
      <alignment horizontal="center" vertical="center"/>
    </xf>
    <xf numFmtId="0" fontId="4" fillId="27" borderId="43" xfId="0" applyFont="1" applyFill="1" applyBorder="1" applyAlignment="1">
      <alignment horizontal="center" vertical="center"/>
    </xf>
    <xf numFmtId="0" fontId="2" fillId="0" borderId="5" xfId="0" applyFont="1" applyBorder="1" applyAlignment="1">
      <alignment wrapText="1"/>
    </xf>
    <xf numFmtId="0" fontId="4" fillId="28" borderId="6" xfId="0" applyFont="1" applyFill="1" applyBorder="1" applyAlignment="1">
      <alignment horizontal="center" vertical="center"/>
    </xf>
    <xf numFmtId="0" fontId="2" fillId="39" borderId="5" xfId="0" applyFont="1" applyFill="1" applyBorder="1" applyAlignment="1">
      <alignment horizontal="center" vertical="center"/>
    </xf>
    <xf numFmtId="0" fontId="2" fillId="0" borderId="5" xfId="0" applyFont="1" applyBorder="1" applyAlignment="1">
      <alignment horizontal="center" vertical="center"/>
    </xf>
    <xf numFmtId="0" fontId="2" fillId="5" borderId="5" xfId="0" applyFont="1" applyFill="1" applyBorder="1" applyAlignment="1">
      <alignment horizontal="center" vertical="center"/>
    </xf>
    <xf numFmtId="0" fontId="2" fillId="40" borderId="5" xfId="0" applyFont="1" applyFill="1" applyBorder="1" applyAlignment="1">
      <alignment horizontal="center" vertical="center"/>
    </xf>
    <xf numFmtId="0" fontId="2" fillId="19" borderId="5" xfId="0" applyFont="1" applyFill="1" applyBorder="1" applyAlignment="1">
      <alignment horizontal="center" vertical="center"/>
    </xf>
    <xf numFmtId="0" fontId="2" fillId="41" borderId="5" xfId="0" applyFont="1" applyFill="1" applyBorder="1" applyAlignment="1">
      <alignment horizontal="center" vertical="center"/>
    </xf>
    <xf numFmtId="0" fontId="2" fillId="0" borderId="36" xfId="0" applyFont="1" applyBorder="1" applyAlignment="1">
      <alignment wrapText="1"/>
    </xf>
    <xf numFmtId="0" fontId="4" fillId="28" borderId="8" xfId="0" applyFont="1" applyFill="1" applyBorder="1" applyAlignment="1">
      <alignment horizontal="center" vertical="center"/>
    </xf>
    <xf numFmtId="0" fontId="2" fillId="0" borderId="2" xfId="0" applyFont="1" applyBorder="1" applyAlignment="1">
      <alignment horizontal="center" vertical="center"/>
    </xf>
    <xf numFmtId="0" fontId="2" fillId="39" borderId="2" xfId="0" applyFont="1" applyFill="1" applyBorder="1" applyAlignment="1">
      <alignment horizontal="center" vertical="center"/>
    </xf>
    <xf numFmtId="0" fontId="2" fillId="40" borderId="2" xfId="0" applyFont="1" applyFill="1" applyBorder="1" applyAlignment="1">
      <alignment horizontal="center" vertical="center"/>
    </xf>
    <xf numFmtId="0" fontId="2" fillId="19" borderId="2" xfId="0" applyFont="1" applyFill="1" applyBorder="1" applyAlignment="1">
      <alignment horizontal="center" vertical="center"/>
    </xf>
    <xf numFmtId="0" fontId="2" fillId="41" borderId="2" xfId="0" applyFont="1" applyFill="1" applyBorder="1" applyAlignment="1">
      <alignment horizontal="center" vertical="center"/>
    </xf>
    <xf numFmtId="0" fontId="4" fillId="29" borderId="22" xfId="0" applyFont="1" applyFill="1" applyBorder="1" applyAlignment="1">
      <alignment horizontal="center" vertical="center"/>
    </xf>
    <xf numFmtId="0" fontId="4" fillId="29" borderId="40" xfId="0" applyFont="1" applyFill="1" applyBorder="1" applyAlignment="1">
      <alignment horizontal="center" vertical="center"/>
    </xf>
    <xf numFmtId="0" fontId="4" fillId="29" borderId="5" xfId="0" applyFont="1" applyFill="1" applyBorder="1" applyAlignment="1">
      <alignment horizontal="center" vertical="center"/>
    </xf>
    <xf numFmtId="0" fontId="4" fillId="29" borderId="6" xfId="0" applyFont="1" applyFill="1" applyBorder="1" applyAlignment="1">
      <alignment horizontal="center" vertical="center"/>
    </xf>
    <xf numFmtId="0" fontId="4" fillId="29" borderId="16" xfId="0" applyFont="1" applyFill="1" applyBorder="1" applyAlignment="1">
      <alignment horizontal="center" vertical="center"/>
    </xf>
    <xf numFmtId="0" fontId="4" fillId="29" borderId="43" xfId="0" applyFont="1" applyFill="1" applyBorder="1" applyAlignment="1">
      <alignment horizontal="center" vertical="center"/>
    </xf>
    <xf numFmtId="0" fontId="43" fillId="5" borderId="1" xfId="0" applyFont="1" applyFill="1" applyBorder="1" applyAlignment="1">
      <alignment horizontal="center" vertical="top" wrapText="1"/>
    </xf>
    <xf numFmtId="0" fontId="43" fillId="42" borderId="1" xfId="0" applyFont="1" applyFill="1" applyBorder="1" applyAlignment="1">
      <alignment horizontal="center" vertical="top" wrapText="1"/>
    </xf>
    <xf numFmtId="0" fontId="43" fillId="43" borderId="1" xfId="0" applyFont="1" applyFill="1" applyBorder="1" applyAlignment="1">
      <alignment horizontal="center" vertical="top" wrapText="1"/>
    </xf>
    <xf numFmtId="0" fontId="44" fillId="44" borderId="1" xfId="0" applyFont="1" applyFill="1" applyBorder="1" applyAlignment="1">
      <alignment horizontal="center" vertical="center" wrapText="1"/>
    </xf>
    <xf numFmtId="0" fontId="44" fillId="44" borderId="4" xfId="0" applyFont="1" applyFill="1" applyBorder="1" applyAlignment="1">
      <alignment horizontal="center" vertical="center" wrapText="1"/>
    </xf>
    <xf numFmtId="0" fontId="44" fillId="44" borderId="7" xfId="0" applyFont="1" applyFill="1" applyBorder="1" applyAlignment="1">
      <alignment horizontal="center" vertical="center" wrapText="1"/>
    </xf>
    <xf numFmtId="0" fontId="45" fillId="8" borderId="0" xfId="0" applyFont="1" applyFill="1" applyAlignment="1">
      <alignment vertical="top" wrapText="1"/>
    </xf>
    <xf numFmtId="0" fontId="45" fillId="0" borderId="0" xfId="0" applyFont="1" applyAlignment="1">
      <alignment vertical="top" wrapText="1"/>
    </xf>
    <xf numFmtId="0" fontId="45" fillId="0" borderId="1" xfId="0" applyFont="1" applyBorder="1" applyAlignment="1">
      <alignment horizontal="center" vertical="top"/>
    </xf>
    <xf numFmtId="0" fontId="45" fillId="0" borderId="1" xfId="0" applyFont="1" applyBorder="1" applyAlignment="1">
      <alignment vertical="top"/>
    </xf>
    <xf numFmtId="0" fontId="45" fillId="0" borderId="1" xfId="0" applyFont="1" applyBorder="1" applyAlignment="1">
      <alignment horizontal="right" vertical="top"/>
    </xf>
    <xf numFmtId="0" fontId="45" fillId="0" borderId="0" xfId="0" applyFont="1" applyAlignment="1">
      <alignment vertical="top"/>
    </xf>
    <xf numFmtId="0" fontId="2" fillId="0" borderId="1" xfId="0" applyFont="1" applyBorder="1" applyAlignment="1"/>
    <xf numFmtId="0" fontId="2" fillId="0" borderId="1" xfId="0" applyFont="1" applyBorder="1" applyAlignment="1">
      <alignment horizontal="right"/>
    </xf>
    <xf numFmtId="0" fontId="46" fillId="0" borderId="1" xfId="0" applyFont="1" applyBorder="1" applyAlignment="1"/>
    <xf numFmtId="0" fontId="2" fillId="9" borderId="1" xfId="0" applyFont="1" applyFill="1" applyBorder="1" applyAlignment="1">
      <alignment horizontal="right"/>
    </xf>
    <xf numFmtId="0" fontId="2" fillId="9" borderId="1" xfId="0" applyFont="1" applyFill="1" applyBorder="1" applyAlignment="1"/>
    <xf numFmtId="0" fontId="45" fillId="0" borderId="1" xfId="0" applyFont="1" applyBorder="1" applyAlignment="1">
      <alignment vertical="top" wrapText="1"/>
    </xf>
    <xf numFmtId="0" fontId="2" fillId="0" borderId="0" xfId="0" applyFont="1" applyAlignment="1"/>
    <xf numFmtId="0" fontId="2" fillId="0" borderId="0" xfId="0" applyFont="1" applyAlignment="1">
      <alignment horizontal="right"/>
    </xf>
    <xf numFmtId="0" fontId="2" fillId="0" borderId="1" xfId="0" applyFont="1" applyBorder="1" applyAlignment="1">
      <alignment horizontal="left"/>
    </xf>
    <xf numFmtId="0" fontId="2" fillId="45" borderId="1" xfId="0" applyFont="1" applyFill="1" applyBorder="1" applyAlignment="1">
      <alignment horizontal="left"/>
    </xf>
    <xf numFmtId="0" fontId="45" fillId="9" borderId="1" xfId="0" applyFont="1" applyFill="1" applyBorder="1" applyAlignment="1">
      <alignment vertical="top"/>
    </xf>
    <xf numFmtId="0" fontId="45" fillId="46" borderId="1" xfId="0" applyFont="1" applyFill="1" applyBorder="1" applyAlignment="1">
      <alignment vertical="top"/>
    </xf>
    <xf numFmtId="0" fontId="2" fillId="9" borderId="0" xfId="0" applyFont="1" applyFill="1" applyAlignment="1"/>
    <xf numFmtId="0" fontId="47" fillId="0" borderId="0" xfId="0" applyFont="1" applyAlignment="1"/>
    <xf numFmtId="0" fontId="45" fillId="9" borderId="0" xfId="0" applyFont="1" applyFill="1"/>
    <xf numFmtId="0" fontId="48" fillId="45" borderId="0" xfId="0" applyFont="1" applyFill="1" applyAlignment="1">
      <alignment horizontal="left"/>
    </xf>
    <xf numFmtId="0" fontId="45" fillId="47" borderId="0" xfId="0" applyFont="1" applyFill="1" applyAlignment="1">
      <alignment horizontal="left"/>
    </xf>
    <xf numFmtId="0" fontId="45" fillId="48" borderId="1" xfId="0" applyFont="1" applyFill="1" applyBorder="1" applyAlignment="1">
      <alignment vertical="top"/>
    </xf>
    <xf numFmtId="0" fontId="45" fillId="3" borderId="1" xfId="0" applyFont="1" applyFill="1" applyBorder="1" applyAlignment="1">
      <alignment vertical="top"/>
    </xf>
    <xf numFmtId="0" fontId="45" fillId="0" borderId="0" xfId="0" applyFont="1" applyAlignment="1">
      <alignment horizontal="right" vertical="top"/>
    </xf>
    <xf numFmtId="0" fontId="45" fillId="0" borderId="0" xfId="0" applyFont="1"/>
    <xf numFmtId="0" fontId="45" fillId="0" borderId="0" xfId="0" applyFont="1" applyAlignment="1">
      <alignment horizontal="right"/>
    </xf>
    <xf numFmtId="0" fontId="49" fillId="0" borderId="0" xfId="0" applyFont="1" applyAlignment="1">
      <alignment horizontal="right"/>
    </xf>
    <xf numFmtId="0" fontId="45" fillId="32" borderId="1" xfId="0" applyFont="1" applyFill="1" applyBorder="1" applyAlignment="1">
      <alignment vertical="top"/>
    </xf>
    <xf numFmtId="0" fontId="45" fillId="9" borderId="1" xfId="0" applyFont="1" applyFill="1" applyBorder="1" applyAlignment="1">
      <alignment horizontal="right" vertical="top"/>
    </xf>
    <xf numFmtId="0" fontId="45" fillId="9" borderId="1" xfId="0" applyFont="1" applyFill="1" applyBorder="1" applyAlignment="1">
      <alignment horizontal="center" vertical="top"/>
    </xf>
    <xf numFmtId="0" fontId="45" fillId="9" borderId="0" xfId="0" applyFont="1" applyFill="1" applyAlignment="1">
      <alignment vertical="top"/>
    </xf>
    <xf numFmtId="0" fontId="45" fillId="37" borderId="1" xfId="0" applyFont="1" applyFill="1" applyBorder="1" applyAlignment="1">
      <alignment vertical="top"/>
    </xf>
    <xf numFmtId="0" fontId="50" fillId="0" borderId="0" xfId="0" applyFont="1" applyAlignment="1"/>
    <xf numFmtId="0" fontId="51" fillId="0" borderId="0" xfId="0" applyFont="1"/>
    <xf numFmtId="0" fontId="3" fillId="0" borderId="0" xfId="0" applyFont="1" applyAlignment="1">
      <alignment horizontal="center" vertical="top"/>
    </xf>
    <xf numFmtId="0" fontId="3" fillId="0" borderId="0" xfId="0" applyFont="1" applyAlignment="1">
      <alignment vertical="top"/>
    </xf>
    <xf numFmtId="0" fontId="1" fillId="4" borderId="2" xfId="0" applyFont="1" applyFill="1" applyBorder="1" applyAlignment="1">
      <alignment horizontal="center" vertical="center" wrapText="1"/>
    </xf>
    <xf numFmtId="0" fontId="3" fillId="0" borderId="5" xfId="0" applyFont="1" applyBorder="1"/>
    <xf numFmtId="0" fontId="1" fillId="6" borderId="2" xfId="0" applyFont="1" applyFill="1" applyBorder="1" applyAlignment="1">
      <alignment horizontal="center" vertical="center" wrapText="1"/>
    </xf>
    <xf numFmtId="0" fontId="5" fillId="7" borderId="0" xfId="0" applyFont="1" applyFill="1" applyAlignment="1">
      <alignment horizontal="center" vertical="center" wrapText="1"/>
    </xf>
    <xf numFmtId="0" fontId="0" fillId="0" borderId="0" xfId="0" applyFont="1" applyAlignment="1"/>
    <xf numFmtId="0" fontId="4" fillId="5"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3" fillId="0" borderId="3" xfId="0" applyFont="1" applyBorder="1"/>
    <xf numFmtId="0" fontId="3" fillId="0" borderId="4" xfId="0" applyFont="1" applyBorder="1"/>
    <xf numFmtId="0" fontId="1"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10" borderId="0" xfId="0" applyFont="1" applyFill="1" applyAlignment="1">
      <alignment vertical="top" wrapText="1"/>
    </xf>
    <xf numFmtId="0" fontId="2" fillId="11" borderId="0" xfId="0" applyFont="1" applyFill="1" applyAlignment="1">
      <alignment vertical="top" wrapText="1"/>
    </xf>
    <xf numFmtId="0" fontId="2" fillId="0" borderId="12" xfId="0" applyFont="1" applyBorder="1" applyAlignment="1">
      <alignment horizontal="center" vertical="center"/>
    </xf>
    <xf numFmtId="0" fontId="3" fillId="0" borderId="31" xfId="0" applyFont="1" applyBorder="1"/>
    <xf numFmtId="0" fontId="3" fillId="0" borderId="33" xfId="0" applyFont="1" applyBorder="1"/>
    <xf numFmtId="0" fontId="1" fillId="25" borderId="13" xfId="0" applyFont="1" applyFill="1" applyBorder="1" applyAlignment="1">
      <alignment horizontal="center" vertical="center" wrapText="1"/>
    </xf>
    <xf numFmtId="0" fontId="3" fillId="0" borderId="18" xfId="0" applyFont="1" applyBorder="1"/>
    <xf numFmtId="0" fontId="1" fillId="6" borderId="13" xfId="0" applyFont="1" applyFill="1" applyBorder="1" applyAlignment="1">
      <alignment horizontal="center" vertical="center" wrapText="1"/>
    </xf>
    <xf numFmtId="0" fontId="2" fillId="0" borderId="13" xfId="0" applyFont="1" applyBorder="1" applyAlignment="1">
      <alignment horizontal="center" vertical="center"/>
    </xf>
    <xf numFmtId="0" fontId="3" fillId="0" borderId="24" xfId="0" applyFont="1" applyBorder="1"/>
    <xf numFmtId="0" fontId="3" fillId="0" borderId="17" xfId="0" applyFont="1" applyBorder="1"/>
    <xf numFmtId="0" fontId="2" fillId="0" borderId="19" xfId="0" applyFont="1" applyBorder="1" applyAlignment="1">
      <alignment horizontal="left" vertical="center" wrapText="1"/>
    </xf>
    <xf numFmtId="0" fontId="3" fillId="0" borderId="25" xfId="0" applyFont="1" applyBorder="1"/>
    <xf numFmtId="0" fontId="1" fillId="23" borderId="12" xfId="0" applyFont="1" applyFill="1" applyBorder="1" applyAlignment="1">
      <alignment horizontal="center" vertical="center"/>
    </xf>
    <xf numFmtId="0" fontId="1" fillId="23" borderId="11" xfId="0" applyFont="1" applyFill="1" applyBorder="1" applyAlignment="1">
      <alignment horizontal="center" vertical="center"/>
    </xf>
    <xf numFmtId="0" fontId="3" fillId="0" borderId="16" xfId="0" applyFont="1" applyBorder="1"/>
    <xf numFmtId="0" fontId="1" fillId="23" borderId="9" xfId="0" applyFont="1" applyFill="1" applyBorder="1" applyAlignment="1">
      <alignment horizontal="center" vertical="center"/>
    </xf>
    <xf numFmtId="0" fontId="3" fillId="0" borderId="14" xfId="0" applyFont="1" applyBorder="1"/>
    <xf numFmtId="0" fontId="1" fillId="23" borderId="10" xfId="0" applyFont="1" applyFill="1" applyBorder="1" applyAlignment="1">
      <alignment horizontal="center" vertical="center" wrapText="1"/>
    </xf>
    <xf numFmtId="0" fontId="3" fillId="0" borderId="15" xfId="0" applyFont="1" applyBorder="1"/>
    <xf numFmtId="0" fontId="31" fillId="0" borderId="13" xfId="0" applyFont="1" applyBorder="1" applyAlignment="1">
      <alignment horizontal="center" vertical="top" wrapText="1"/>
    </xf>
    <xf numFmtId="0" fontId="2" fillId="0" borderId="13" xfId="0" applyFont="1" applyBorder="1" applyAlignment="1">
      <alignment horizontal="left" vertical="center" wrapText="1"/>
    </xf>
    <xf numFmtId="0" fontId="1" fillId="23" borderId="2" xfId="0" applyFont="1" applyFill="1" applyBorder="1" applyAlignment="1">
      <alignment horizontal="center" vertical="center"/>
    </xf>
    <xf numFmtId="0" fontId="1" fillId="33" borderId="36" xfId="0" applyFont="1" applyFill="1" applyBorder="1" applyAlignment="1">
      <alignment horizontal="left" vertical="center"/>
    </xf>
    <xf numFmtId="0" fontId="1" fillId="33" borderId="37" xfId="0" applyFont="1" applyFill="1" applyBorder="1" applyAlignment="1">
      <alignment horizontal="left" vertical="center"/>
    </xf>
    <xf numFmtId="0" fontId="42" fillId="38" borderId="36" xfId="0" applyFont="1" applyFill="1" applyBorder="1" applyAlignment="1">
      <alignment horizontal="left" vertical="center" wrapText="1"/>
    </xf>
    <xf numFmtId="0" fontId="3" fillId="0" borderId="36" xfId="0" applyFont="1" applyBorder="1"/>
    <xf numFmtId="0" fontId="2" fillId="0" borderId="38" xfId="0" applyFont="1" applyBorder="1" applyAlignment="1"/>
    <xf numFmtId="0" fontId="3" fillId="0" borderId="38" xfId="0" applyFont="1" applyBorder="1"/>
    <xf numFmtId="0" fontId="3" fillId="0" borderId="35" xfId="0" applyFont="1" applyBorder="1"/>
    <xf numFmtId="0" fontId="1" fillId="23" borderId="34" xfId="0" applyFont="1" applyFill="1" applyBorder="1" applyAlignment="1">
      <alignment horizontal="center" vertical="center" wrapText="1"/>
    </xf>
    <xf numFmtId="0" fontId="6" fillId="5" borderId="1" xfId="0" applyFont="1" applyFill="1" applyBorder="1" applyAlignment="1">
      <alignment horizontal="center" vertical="center"/>
    </xf>
    <xf numFmtId="0" fontId="2" fillId="0" borderId="1" xfId="0" applyFont="1" applyBorder="1" applyAlignment="1">
      <alignment horizontal="left" vertical="center"/>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8" Type="http://schemas.openxmlformats.org/officeDocument/2006/relationships/hyperlink" Target="mailto:santosh.sarangi@nic.in" TargetMode="External"/><Relationship Id="rId13" Type="http://schemas.openxmlformats.org/officeDocument/2006/relationships/hyperlink" Target="mailto:rabindra.a@ias.nic.in" TargetMode="External"/><Relationship Id="rId3" Type="http://schemas.openxmlformats.org/officeDocument/2006/relationships/hyperlink" Target="mailto:santosh.sarangi@nic.in" TargetMode="External"/><Relationship Id="rId7" Type="http://schemas.openxmlformats.org/officeDocument/2006/relationships/hyperlink" Target="mailto:santosh.sarangi@nic.in" TargetMode="External"/><Relationship Id="rId12" Type="http://schemas.openxmlformats.org/officeDocument/2006/relationships/hyperlink" Target="mailto:rabindra.a@ias.nic.in" TargetMode="External"/><Relationship Id="rId2" Type="http://schemas.openxmlformats.org/officeDocument/2006/relationships/hyperlink" Target="mailto:santosh.sarangi@nic.in" TargetMode="External"/><Relationship Id="rId1" Type="http://schemas.openxmlformats.org/officeDocument/2006/relationships/hyperlink" Target="mailto:santosh.sarangi@nic.in" TargetMode="External"/><Relationship Id="rId6" Type="http://schemas.openxmlformats.org/officeDocument/2006/relationships/hyperlink" Target="mailto:santosh.sarangi@nic.in" TargetMode="External"/><Relationship Id="rId11" Type="http://schemas.openxmlformats.org/officeDocument/2006/relationships/hyperlink" Target="mailto:rabindra.a@ias.nic.in" TargetMode="External"/><Relationship Id="rId5" Type="http://schemas.openxmlformats.org/officeDocument/2006/relationships/hyperlink" Target="mailto:santosh.sarangi@nic.in" TargetMode="External"/><Relationship Id="rId15" Type="http://schemas.openxmlformats.org/officeDocument/2006/relationships/hyperlink" Target="mailto:rabindra.a@ias.nic.in" TargetMode="External"/><Relationship Id="rId10" Type="http://schemas.openxmlformats.org/officeDocument/2006/relationships/hyperlink" Target="mailto:rabindra.a@ias.nic.in" TargetMode="External"/><Relationship Id="rId4" Type="http://schemas.openxmlformats.org/officeDocument/2006/relationships/hyperlink" Target="mailto:santosh.sarangi@nic.in" TargetMode="External"/><Relationship Id="rId9" Type="http://schemas.openxmlformats.org/officeDocument/2006/relationships/hyperlink" Target="mailto:ddgas1-dot@nic.in" TargetMode="External"/><Relationship Id="rId14" Type="http://schemas.openxmlformats.org/officeDocument/2006/relationships/hyperlink" Target="mailto:rabindra.a@ias.ni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pageSetUpPr fitToPage="1"/>
  </sheetPr>
  <dimension ref="A1:B1000"/>
  <sheetViews>
    <sheetView tabSelected="1" workbookViewId="0">
      <pane ySplit="1" topLeftCell="A2" activePane="bottomLeft" state="frozen"/>
      <selection pane="bottomLeft" activeCell="B3" sqref="B3"/>
    </sheetView>
  </sheetViews>
  <sheetFormatPr defaultColWidth="14.42578125" defaultRowHeight="15" customHeight="1"/>
  <cols>
    <col min="1" max="1" width="8.85546875" customWidth="1"/>
    <col min="2" max="2" width="148.28515625" customWidth="1"/>
  </cols>
  <sheetData>
    <row r="1" spans="1:2">
      <c r="A1" s="1" t="s">
        <v>0</v>
      </c>
      <c r="B1" s="1" t="s">
        <v>1</v>
      </c>
    </row>
    <row r="2" spans="1:2" ht="78" customHeight="1">
      <c r="A2" s="2">
        <v>1</v>
      </c>
      <c r="B2" s="3" t="s">
        <v>4</v>
      </c>
    </row>
    <row r="3" spans="1:2" ht="33" customHeight="1">
      <c r="A3" s="2">
        <v>2</v>
      </c>
      <c r="B3" s="3" t="s">
        <v>8</v>
      </c>
    </row>
    <row r="4" spans="1:2" ht="136.5" customHeight="1">
      <c r="A4" s="2">
        <v>3</v>
      </c>
      <c r="B4" s="3" t="s">
        <v>9</v>
      </c>
    </row>
    <row r="5" spans="1:2" ht="89.25">
      <c r="A5" s="2">
        <v>4</v>
      </c>
      <c r="B5" s="3" t="s">
        <v>10</v>
      </c>
    </row>
    <row r="6" spans="1:2" ht="89.25">
      <c r="A6" s="2">
        <v>5</v>
      </c>
      <c r="B6" s="3" t="s">
        <v>11</v>
      </c>
    </row>
    <row r="7" spans="1:2" ht="114.75">
      <c r="A7" s="2">
        <v>6</v>
      </c>
      <c r="B7" s="3" t="s">
        <v>12</v>
      </c>
    </row>
    <row r="8" spans="1:2" ht="12.75">
      <c r="A8" s="4"/>
      <c r="B8" s="5"/>
    </row>
    <row r="9" spans="1:2" ht="12.75">
      <c r="A9" s="4"/>
      <c r="B9" s="5"/>
    </row>
    <row r="10" spans="1:2" ht="12.75">
      <c r="A10" s="4"/>
      <c r="B10" s="5"/>
    </row>
    <row r="11" spans="1:2" ht="12.75">
      <c r="A11" s="4"/>
      <c r="B11" s="5"/>
    </row>
    <row r="12" spans="1:2" ht="12.75">
      <c r="A12" s="4"/>
      <c r="B12" s="5"/>
    </row>
    <row r="13" spans="1:2" ht="12.75">
      <c r="A13" s="4"/>
      <c r="B13" s="5"/>
    </row>
    <row r="14" spans="1:2" ht="12.75">
      <c r="A14" s="4"/>
      <c r="B14" s="5"/>
    </row>
    <row r="15" spans="1:2" ht="12.75">
      <c r="A15" s="4"/>
      <c r="B15" s="5"/>
    </row>
    <row r="16" spans="1:2" ht="12.75">
      <c r="A16" s="4"/>
      <c r="B16" s="5"/>
    </row>
    <row r="17" spans="1:2" ht="12.75">
      <c r="A17" s="4"/>
      <c r="B17" s="5"/>
    </row>
    <row r="18" spans="1:2" ht="12.75">
      <c r="A18" s="4"/>
      <c r="B18" s="5"/>
    </row>
    <row r="19" spans="1:2" ht="12.75">
      <c r="A19" s="4"/>
      <c r="B19" s="5"/>
    </row>
    <row r="20" spans="1:2" ht="12.75">
      <c r="A20" s="4"/>
      <c r="B20" s="5"/>
    </row>
    <row r="21" spans="1:2" ht="12.75">
      <c r="A21" s="4"/>
      <c r="B21" s="5"/>
    </row>
    <row r="22" spans="1:2" ht="12.75">
      <c r="A22" s="4"/>
      <c r="B22" s="5"/>
    </row>
    <row r="23" spans="1:2" ht="12.75">
      <c r="A23" s="4"/>
      <c r="B23" s="5"/>
    </row>
    <row r="24" spans="1:2" ht="12.75">
      <c r="A24" s="4"/>
      <c r="B24" s="5"/>
    </row>
    <row r="25" spans="1:2" ht="12.75">
      <c r="A25" s="4"/>
      <c r="B25" s="5"/>
    </row>
    <row r="26" spans="1:2" ht="12.75">
      <c r="A26" s="4"/>
      <c r="B26" s="5"/>
    </row>
    <row r="27" spans="1:2" ht="12.75">
      <c r="A27" s="4"/>
      <c r="B27" s="5"/>
    </row>
    <row r="28" spans="1:2" ht="12.75">
      <c r="A28" s="4"/>
      <c r="B28" s="5"/>
    </row>
    <row r="29" spans="1:2" ht="12.75">
      <c r="A29" s="4"/>
      <c r="B29" s="5"/>
    </row>
    <row r="30" spans="1:2" ht="12.75">
      <c r="A30" s="4"/>
      <c r="B30" s="5"/>
    </row>
    <row r="31" spans="1:2" ht="12.75">
      <c r="A31" s="4"/>
      <c r="B31" s="5"/>
    </row>
    <row r="32" spans="1:2" ht="12.75">
      <c r="A32" s="4"/>
      <c r="B32" s="5"/>
    </row>
    <row r="33" spans="1:2" ht="12.75">
      <c r="A33" s="4"/>
      <c r="B33" s="5"/>
    </row>
    <row r="34" spans="1:2" ht="12.75">
      <c r="A34" s="4"/>
      <c r="B34" s="5"/>
    </row>
    <row r="35" spans="1:2" ht="12.75">
      <c r="A35" s="4"/>
      <c r="B35" s="5"/>
    </row>
    <row r="36" spans="1:2" ht="12.75">
      <c r="A36" s="4"/>
      <c r="B36" s="5"/>
    </row>
    <row r="37" spans="1:2" ht="12.75">
      <c r="A37" s="4"/>
      <c r="B37" s="5"/>
    </row>
    <row r="38" spans="1:2" ht="12.75">
      <c r="A38" s="4"/>
      <c r="B38" s="5"/>
    </row>
    <row r="39" spans="1:2" ht="12.75">
      <c r="A39" s="4"/>
      <c r="B39" s="5"/>
    </row>
    <row r="40" spans="1:2" ht="12.75">
      <c r="A40" s="4"/>
      <c r="B40" s="5"/>
    </row>
    <row r="41" spans="1:2" ht="12.75">
      <c r="A41" s="4"/>
      <c r="B41" s="5"/>
    </row>
    <row r="42" spans="1:2" ht="12.75">
      <c r="A42" s="4"/>
      <c r="B42" s="5"/>
    </row>
    <row r="43" spans="1:2" ht="12.75">
      <c r="A43" s="4"/>
      <c r="B43" s="5"/>
    </row>
    <row r="44" spans="1:2" ht="12.75">
      <c r="A44" s="4"/>
      <c r="B44" s="5"/>
    </row>
    <row r="45" spans="1:2" ht="12.75">
      <c r="A45" s="4"/>
      <c r="B45" s="5"/>
    </row>
    <row r="46" spans="1:2" ht="12.75">
      <c r="A46" s="4"/>
      <c r="B46" s="5"/>
    </row>
    <row r="47" spans="1:2" ht="12.75">
      <c r="A47" s="4"/>
      <c r="B47" s="5"/>
    </row>
    <row r="48" spans="1:2" ht="12.75">
      <c r="A48" s="4"/>
      <c r="B48" s="5"/>
    </row>
    <row r="49" spans="1:2" ht="12.75">
      <c r="A49" s="4"/>
      <c r="B49" s="5"/>
    </row>
    <row r="50" spans="1:2" ht="12.75">
      <c r="A50" s="4"/>
      <c r="B50" s="5"/>
    </row>
    <row r="51" spans="1:2" ht="12.75">
      <c r="A51" s="4"/>
      <c r="B51" s="5"/>
    </row>
    <row r="52" spans="1:2" ht="12.75">
      <c r="A52" s="4"/>
      <c r="B52" s="5"/>
    </row>
    <row r="53" spans="1:2" ht="12.75">
      <c r="A53" s="4"/>
      <c r="B53" s="5"/>
    </row>
    <row r="54" spans="1:2" ht="12.75">
      <c r="A54" s="4"/>
      <c r="B54" s="5"/>
    </row>
    <row r="55" spans="1:2" ht="12.75">
      <c r="A55" s="4"/>
      <c r="B55" s="5"/>
    </row>
    <row r="56" spans="1:2" ht="12.75">
      <c r="A56" s="4"/>
      <c r="B56" s="5"/>
    </row>
    <row r="57" spans="1:2" ht="12.75">
      <c r="A57" s="4"/>
      <c r="B57" s="5"/>
    </row>
    <row r="58" spans="1:2" ht="12.75">
      <c r="A58" s="4"/>
      <c r="B58" s="5"/>
    </row>
    <row r="59" spans="1:2" ht="12.75">
      <c r="A59" s="4"/>
      <c r="B59" s="5"/>
    </row>
    <row r="60" spans="1:2" ht="12.75">
      <c r="A60" s="4"/>
      <c r="B60" s="5"/>
    </row>
    <row r="61" spans="1:2" ht="12.75">
      <c r="A61" s="4"/>
      <c r="B61" s="5"/>
    </row>
    <row r="62" spans="1:2" ht="12.75">
      <c r="A62" s="4"/>
      <c r="B62" s="5"/>
    </row>
    <row r="63" spans="1:2" ht="12.75">
      <c r="A63" s="4"/>
      <c r="B63" s="5"/>
    </row>
    <row r="64" spans="1:2" ht="12.75">
      <c r="A64" s="4"/>
      <c r="B64" s="5"/>
    </row>
    <row r="65" spans="1:2" ht="12.75">
      <c r="A65" s="4"/>
      <c r="B65" s="5"/>
    </row>
    <row r="66" spans="1:2" ht="12.75">
      <c r="A66" s="4"/>
      <c r="B66" s="5"/>
    </row>
    <row r="67" spans="1:2" ht="12.75">
      <c r="A67" s="4"/>
      <c r="B67" s="5"/>
    </row>
    <row r="68" spans="1:2" ht="12.75">
      <c r="A68" s="4"/>
      <c r="B68" s="5"/>
    </row>
    <row r="69" spans="1:2" ht="12.75">
      <c r="A69" s="4"/>
      <c r="B69" s="5"/>
    </row>
    <row r="70" spans="1:2" ht="12.75">
      <c r="A70" s="4"/>
      <c r="B70" s="5"/>
    </row>
    <row r="71" spans="1:2" ht="12.75">
      <c r="A71" s="4"/>
      <c r="B71" s="5"/>
    </row>
    <row r="72" spans="1:2" ht="12.75">
      <c r="A72" s="4"/>
      <c r="B72" s="5"/>
    </row>
    <row r="73" spans="1:2" ht="12.75">
      <c r="A73" s="4"/>
      <c r="B73" s="5"/>
    </row>
    <row r="74" spans="1:2" ht="12.75">
      <c r="A74" s="4"/>
      <c r="B74" s="5"/>
    </row>
    <row r="75" spans="1:2" ht="12.75">
      <c r="A75" s="4"/>
      <c r="B75" s="5"/>
    </row>
    <row r="76" spans="1:2" ht="12.75">
      <c r="A76" s="4"/>
      <c r="B76" s="5"/>
    </row>
    <row r="77" spans="1:2" ht="12.75">
      <c r="A77" s="4"/>
      <c r="B77" s="5"/>
    </row>
    <row r="78" spans="1:2" ht="12.75">
      <c r="A78" s="4"/>
      <c r="B78" s="5"/>
    </row>
    <row r="79" spans="1:2" ht="12.75">
      <c r="A79" s="4"/>
      <c r="B79" s="5"/>
    </row>
    <row r="80" spans="1:2" ht="12.75">
      <c r="A80" s="4"/>
      <c r="B80" s="5"/>
    </row>
    <row r="81" spans="1:2" ht="12.75">
      <c r="A81" s="4"/>
      <c r="B81" s="5"/>
    </row>
    <row r="82" spans="1:2" ht="12.75">
      <c r="A82" s="4"/>
      <c r="B82" s="5"/>
    </row>
    <row r="83" spans="1:2" ht="12.75">
      <c r="A83" s="4"/>
      <c r="B83" s="5"/>
    </row>
    <row r="84" spans="1:2" ht="12.75">
      <c r="A84" s="4"/>
      <c r="B84" s="5"/>
    </row>
    <row r="85" spans="1:2" ht="12.75">
      <c r="A85" s="4"/>
      <c r="B85" s="5"/>
    </row>
    <row r="86" spans="1:2" ht="12.75">
      <c r="A86" s="4"/>
      <c r="B86" s="5"/>
    </row>
    <row r="87" spans="1:2" ht="12.75">
      <c r="A87" s="4"/>
      <c r="B87" s="5"/>
    </row>
    <row r="88" spans="1:2" ht="12.75">
      <c r="A88" s="4"/>
      <c r="B88" s="5"/>
    </row>
    <row r="89" spans="1:2" ht="12.75">
      <c r="A89" s="4"/>
      <c r="B89" s="5"/>
    </row>
    <row r="90" spans="1:2" ht="12.75">
      <c r="A90" s="4"/>
      <c r="B90" s="5"/>
    </row>
    <row r="91" spans="1:2" ht="12.75">
      <c r="A91" s="4"/>
      <c r="B91" s="5"/>
    </row>
    <row r="92" spans="1:2" ht="12.75">
      <c r="A92" s="4"/>
      <c r="B92" s="5"/>
    </row>
    <row r="93" spans="1:2" ht="12.75">
      <c r="A93" s="4"/>
      <c r="B93" s="5"/>
    </row>
    <row r="94" spans="1:2" ht="12.75">
      <c r="A94" s="4"/>
      <c r="B94" s="5"/>
    </row>
    <row r="95" spans="1:2" ht="12.75">
      <c r="A95" s="4"/>
      <c r="B95" s="5"/>
    </row>
    <row r="96" spans="1:2" ht="12.75">
      <c r="A96" s="4"/>
      <c r="B96" s="5"/>
    </row>
    <row r="97" spans="1:2" ht="12.75">
      <c r="A97" s="4"/>
      <c r="B97" s="5"/>
    </row>
    <row r="98" spans="1:2" ht="12.75">
      <c r="A98" s="4"/>
      <c r="B98" s="5"/>
    </row>
    <row r="99" spans="1:2" ht="12.75">
      <c r="A99" s="4"/>
      <c r="B99" s="5"/>
    </row>
    <row r="100" spans="1:2" ht="12.75">
      <c r="A100" s="4"/>
      <c r="B100" s="5"/>
    </row>
    <row r="101" spans="1:2" ht="12.75">
      <c r="A101" s="4"/>
      <c r="B101" s="5"/>
    </row>
    <row r="102" spans="1:2" ht="12.75">
      <c r="A102" s="4"/>
      <c r="B102" s="5"/>
    </row>
    <row r="103" spans="1:2" ht="12.75">
      <c r="A103" s="4"/>
      <c r="B103" s="5"/>
    </row>
    <row r="104" spans="1:2" ht="12.75">
      <c r="A104" s="4"/>
      <c r="B104" s="5"/>
    </row>
    <row r="105" spans="1:2" ht="12.75">
      <c r="A105" s="4"/>
      <c r="B105" s="5"/>
    </row>
    <row r="106" spans="1:2" ht="12.75">
      <c r="A106" s="4"/>
      <c r="B106" s="5"/>
    </row>
    <row r="107" spans="1:2" ht="12.75">
      <c r="A107" s="4"/>
      <c r="B107" s="5"/>
    </row>
    <row r="108" spans="1:2" ht="12.75">
      <c r="A108" s="4"/>
      <c r="B108" s="5"/>
    </row>
    <row r="109" spans="1:2" ht="12.75">
      <c r="A109" s="4"/>
      <c r="B109" s="5"/>
    </row>
    <row r="110" spans="1:2" ht="12.75">
      <c r="A110" s="4"/>
      <c r="B110" s="5"/>
    </row>
    <row r="111" spans="1:2" ht="12.75">
      <c r="A111" s="4"/>
      <c r="B111" s="5"/>
    </row>
    <row r="112" spans="1:2" ht="12.75">
      <c r="A112" s="4"/>
      <c r="B112" s="5"/>
    </row>
    <row r="113" spans="1:2" ht="12.75">
      <c r="A113" s="4"/>
      <c r="B113" s="5"/>
    </row>
    <row r="114" spans="1:2" ht="12.75">
      <c r="A114" s="4"/>
      <c r="B114" s="5"/>
    </row>
    <row r="115" spans="1:2" ht="12.75">
      <c r="A115" s="4"/>
      <c r="B115" s="5"/>
    </row>
    <row r="116" spans="1:2" ht="12.75">
      <c r="A116" s="4"/>
      <c r="B116" s="5"/>
    </row>
    <row r="117" spans="1:2" ht="12.75">
      <c r="A117" s="4"/>
      <c r="B117" s="5"/>
    </row>
    <row r="118" spans="1:2" ht="12.75">
      <c r="A118" s="4"/>
      <c r="B118" s="5"/>
    </row>
    <row r="119" spans="1:2" ht="12.75">
      <c r="A119" s="4"/>
      <c r="B119" s="5"/>
    </row>
    <row r="120" spans="1:2" ht="12.75">
      <c r="A120" s="4"/>
      <c r="B120" s="5"/>
    </row>
    <row r="121" spans="1:2" ht="12.75">
      <c r="A121" s="4"/>
      <c r="B121" s="5"/>
    </row>
    <row r="122" spans="1:2" ht="12.75">
      <c r="A122" s="4"/>
      <c r="B122" s="5"/>
    </row>
    <row r="123" spans="1:2" ht="12.75">
      <c r="A123" s="4"/>
      <c r="B123" s="5"/>
    </row>
    <row r="124" spans="1:2" ht="12.75">
      <c r="A124" s="4"/>
      <c r="B124" s="5"/>
    </row>
    <row r="125" spans="1:2" ht="12.75">
      <c r="A125" s="4"/>
      <c r="B125" s="5"/>
    </row>
    <row r="126" spans="1:2" ht="12.75">
      <c r="A126" s="4"/>
      <c r="B126" s="5"/>
    </row>
    <row r="127" spans="1:2" ht="12.75">
      <c r="A127" s="4"/>
      <c r="B127" s="5"/>
    </row>
    <row r="128" spans="1:2" ht="12.75">
      <c r="A128" s="4"/>
      <c r="B128" s="5"/>
    </row>
    <row r="129" spans="1:2" ht="12.75">
      <c r="A129" s="4"/>
      <c r="B129" s="5"/>
    </row>
    <row r="130" spans="1:2" ht="12.75">
      <c r="A130" s="4"/>
      <c r="B130" s="5"/>
    </row>
    <row r="131" spans="1:2" ht="12.75">
      <c r="A131" s="4"/>
      <c r="B131" s="5"/>
    </row>
    <row r="132" spans="1:2" ht="12.75">
      <c r="A132" s="4"/>
      <c r="B132" s="5"/>
    </row>
    <row r="133" spans="1:2" ht="12.75">
      <c r="A133" s="4"/>
      <c r="B133" s="5"/>
    </row>
    <row r="134" spans="1:2" ht="12.75">
      <c r="A134" s="4"/>
      <c r="B134" s="5"/>
    </row>
    <row r="135" spans="1:2" ht="12.75">
      <c r="A135" s="4"/>
      <c r="B135" s="5"/>
    </row>
    <row r="136" spans="1:2" ht="12.75">
      <c r="A136" s="4"/>
      <c r="B136" s="5"/>
    </row>
    <row r="137" spans="1:2" ht="12.75">
      <c r="A137" s="4"/>
      <c r="B137" s="5"/>
    </row>
    <row r="138" spans="1:2" ht="12.75">
      <c r="A138" s="4"/>
      <c r="B138" s="5"/>
    </row>
    <row r="139" spans="1:2" ht="12.75">
      <c r="A139" s="4"/>
      <c r="B139" s="5"/>
    </row>
    <row r="140" spans="1:2" ht="12.75">
      <c r="A140" s="4"/>
      <c r="B140" s="5"/>
    </row>
    <row r="141" spans="1:2" ht="12.75">
      <c r="A141" s="4"/>
      <c r="B141" s="5"/>
    </row>
    <row r="142" spans="1:2" ht="12.75">
      <c r="A142" s="4"/>
      <c r="B142" s="5"/>
    </row>
    <row r="143" spans="1:2" ht="12.75">
      <c r="A143" s="4"/>
      <c r="B143" s="5"/>
    </row>
    <row r="144" spans="1:2" ht="12.75">
      <c r="A144" s="4"/>
      <c r="B144" s="5"/>
    </row>
    <row r="145" spans="1:2" ht="12.75">
      <c r="A145" s="4"/>
      <c r="B145" s="5"/>
    </row>
    <row r="146" spans="1:2" ht="12.75">
      <c r="A146" s="4"/>
      <c r="B146" s="5"/>
    </row>
    <row r="147" spans="1:2" ht="12.75">
      <c r="A147" s="4"/>
      <c r="B147" s="5"/>
    </row>
    <row r="148" spans="1:2" ht="12.75">
      <c r="A148" s="4"/>
      <c r="B148" s="5"/>
    </row>
    <row r="149" spans="1:2" ht="12.75">
      <c r="A149" s="4"/>
      <c r="B149" s="5"/>
    </row>
    <row r="150" spans="1:2" ht="12.75">
      <c r="A150" s="4"/>
      <c r="B150" s="5"/>
    </row>
    <row r="151" spans="1:2" ht="12.75">
      <c r="A151" s="4"/>
      <c r="B151" s="5"/>
    </row>
    <row r="152" spans="1:2" ht="12.75">
      <c r="A152" s="4"/>
      <c r="B152" s="5"/>
    </row>
    <row r="153" spans="1:2" ht="12.75">
      <c r="A153" s="4"/>
      <c r="B153" s="5"/>
    </row>
    <row r="154" spans="1:2" ht="12.75">
      <c r="A154" s="4"/>
      <c r="B154" s="5"/>
    </row>
    <row r="155" spans="1:2" ht="12.75">
      <c r="A155" s="4"/>
      <c r="B155" s="5"/>
    </row>
    <row r="156" spans="1:2" ht="12.75">
      <c r="A156" s="4"/>
      <c r="B156" s="5"/>
    </row>
    <row r="157" spans="1:2" ht="12.75">
      <c r="A157" s="4"/>
      <c r="B157" s="5"/>
    </row>
    <row r="158" spans="1:2" ht="12.75">
      <c r="A158" s="4"/>
      <c r="B158" s="5"/>
    </row>
    <row r="159" spans="1:2" ht="12.75">
      <c r="A159" s="4"/>
      <c r="B159" s="5"/>
    </row>
    <row r="160" spans="1:2" ht="12.75">
      <c r="A160" s="4"/>
      <c r="B160" s="5"/>
    </row>
    <row r="161" spans="1:2" ht="12.75">
      <c r="A161" s="4"/>
      <c r="B161" s="5"/>
    </row>
    <row r="162" spans="1:2" ht="12.75">
      <c r="A162" s="4"/>
      <c r="B162" s="5"/>
    </row>
    <row r="163" spans="1:2" ht="12.75">
      <c r="A163" s="4"/>
      <c r="B163" s="5"/>
    </row>
    <row r="164" spans="1:2" ht="12.75">
      <c r="A164" s="4"/>
      <c r="B164" s="5"/>
    </row>
    <row r="165" spans="1:2" ht="12.75">
      <c r="A165" s="4"/>
      <c r="B165" s="5"/>
    </row>
    <row r="166" spans="1:2" ht="12.75">
      <c r="A166" s="4"/>
      <c r="B166" s="5"/>
    </row>
    <row r="167" spans="1:2" ht="12.75">
      <c r="A167" s="4"/>
      <c r="B167" s="5"/>
    </row>
    <row r="168" spans="1:2" ht="12.75">
      <c r="A168" s="4"/>
      <c r="B168" s="5"/>
    </row>
    <row r="169" spans="1:2" ht="12.75">
      <c r="A169" s="4"/>
      <c r="B169" s="5"/>
    </row>
    <row r="170" spans="1:2" ht="12.75">
      <c r="A170" s="4"/>
      <c r="B170" s="5"/>
    </row>
    <row r="171" spans="1:2" ht="12.75">
      <c r="A171" s="4"/>
      <c r="B171" s="5"/>
    </row>
    <row r="172" spans="1:2" ht="12.75">
      <c r="A172" s="4"/>
      <c r="B172" s="5"/>
    </row>
    <row r="173" spans="1:2" ht="12.75">
      <c r="A173" s="4"/>
      <c r="B173" s="5"/>
    </row>
    <row r="174" spans="1:2" ht="12.75">
      <c r="A174" s="4"/>
      <c r="B174" s="5"/>
    </row>
    <row r="175" spans="1:2" ht="12.75">
      <c r="A175" s="4"/>
      <c r="B175" s="5"/>
    </row>
    <row r="176" spans="1:2" ht="12.75">
      <c r="A176" s="4"/>
      <c r="B176" s="5"/>
    </row>
    <row r="177" spans="1:2" ht="12.75">
      <c r="A177" s="4"/>
      <c r="B177" s="5"/>
    </row>
    <row r="178" spans="1:2" ht="12.75">
      <c r="A178" s="4"/>
      <c r="B178" s="5"/>
    </row>
    <row r="179" spans="1:2" ht="12.75">
      <c r="A179" s="4"/>
      <c r="B179" s="5"/>
    </row>
    <row r="180" spans="1:2" ht="12.75">
      <c r="A180" s="4"/>
      <c r="B180" s="5"/>
    </row>
    <row r="181" spans="1:2" ht="12.75">
      <c r="A181" s="4"/>
      <c r="B181" s="5"/>
    </row>
    <row r="182" spans="1:2" ht="12.75">
      <c r="A182" s="4"/>
      <c r="B182" s="5"/>
    </row>
    <row r="183" spans="1:2" ht="12.75">
      <c r="A183" s="4"/>
      <c r="B183" s="5"/>
    </row>
    <row r="184" spans="1:2" ht="12.75">
      <c r="A184" s="4"/>
      <c r="B184" s="5"/>
    </row>
    <row r="185" spans="1:2" ht="12.75">
      <c r="A185" s="4"/>
      <c r="B185" s="5"/>
    </row>
    <row r="186" spans="1:2" ht="12.75">
      <c r="A186" s="4"/>
      <c r="B186" s="5"/>
    </row>
    <row r="187" spans="1:2" ht="12.75">
      <c r="A187" s="4"/>
      <c r="B187" s="5"/>
    </row>
    <row r="188" spans="1:2" ht="12.75">
      <c r="A188" s="4"/>
      <c r="B188" s="5"/>
    </row>
    <row r="189" spans="1:2" ht="12.75">
      <c r="A189" s="4"/>
      <c r="B189" s="5"/>
    </row>
    <row r="190" spans="1:2" ht="12.75">
      <c r="A190" s="4"/>
      <c r="B190" s="5"/>
    </row>
    <row r="191" spans="1:2" ht="12.75">
      <c r="A191" s="4"/>
      <c r="B191" s="5"/>
    </row>
    <row r="192" spans="1:2" ht="12.75">
      <c r="A192" s="4"/>
      <c r="B192" s="5"/>
    </row>
    <row r="193" spans="1:2" ht="12.75">
      <c r="A193" s="4"/>
      <c r="B193" s="5"/>
    </row>
    <row r="194" spans="1:2" ht="12.75">
      <c r="A194" s="4"/>
      <c r="B194" s="5"/>
    </row>
    <row r="195" spans="1:2" ht="12.75">
      <c r="A195" s="4"/>
      <c r="B195" s="5"/>
    </row>
    <row r="196" spans="1:2" ht="12.75">
      <c r="A196" s="4"/>
      <c r="B196" s="5"/>
    </row>
    <row r="197" spans="1:2" ht="12.75">
      <c r="A197" s="4"/>
      <c r="B197" s="5"/>
    </row>
    <row r="198" spans="1:2" ht="12.75">
      <c r="A198" s="4"/>
      <c r="B198" s="5"/>
    </row>
    <row r="199" spans="1:2" ht="12.75">
      <c r="A199" s="4"/>
      <c r="B199" s="5"/>
    </row>
    <row r="200" spans="1:2" ht="12.75">
      <c r="A200" s="4"/>
      <c r="B200" s="5"/>
    </row>
    <row r="201" spans="1:2" ht="12.75">
      <c r="A201" s="4"/>
      <c r="B201" s="5"/>
    </row>
    <row r="202" spans="1:2" ht="12.75">
      <c r="A202" s="4"/>
      <c r="B202" s="5"/>
    </row>
    <row r="203" spans="1:2" ht="12.75">
      <c r="A203" s="4"/>
      <c r="B203" s="5"/>
    </row>
    <row r="204" spans="1:2" ht="12.75">
      <c r="A204" s="4"/>
      <c r="B204" s="5"/>
    </row>
    <row r="205" spans="1:2" ht="12.75">
      <c r="A205" s="4"/>
      <c r="B205" s="5"/>
    </row>
    <row r="206" spans="1:2" ht="12.75">
      <c r="A206" s="4"/>
      <c r="B206" s="5"/>
    </row>
    <row r="207" spans="1:2" ht="12.75">
      <c r="A207" s="4"/>
      <c r="B207" s="5"/>
    </row>
    <row r="208" spans="1:2" ht="12.75">
      <c r="A208" s="4"/>
      <c r="B208" s="5"/>
    </row>
    <row r="209" spans="1:2" ht="12.75">
      <c r="A209" s="4"/>
      <c r="B209" s="5"/>
    </row>
    <row r="210" spans="1:2" ht="12.75">
      <c r="A210" s="4"/>
      <c r="B210" s="5"/>
    </row>
    <row r="211" spans="1:2" ht="12.75">
      <c r="A211" s="4"/>
      <c r="B211" s="5"/>
    </row>
    <row r="212" spans="1:2" ht="12.75">
      <c r="A212" s="4"/>
      <c r="B212" s="5"/>
    </row>
    <row r="213" spans="1:2" ht="12.75">
      <c r="A213" s="4"/>
      <c r="B213" s="5"/>
    </row>
    <row r="214" spans="1:2" ht="12.75">
      <c r="A214" s="4"/>
      <c r="B214" s="5"/>
    </row>
    <row r="215" spans="1:2" ht="12.75">
      <c r="A215" s="4"/>
      <c r="B215" s="5"/>
    </row>
    <row r="216" spans="1:2" ht="12.75">
      <c r="A216" s="4"/>
      <c r="B216" s="5"/>
    </row>
    <row r="217" spans="1:2" ht="12.75">
      <c r="A217" s="4"/>
      <c r="B217" s="5"/>
    </row>
    <row r="218" spans="1:2" ht="12.75">
      <c r="A218" s="4"/>
      <c r="B218" s="5"/>
    </row>
    <row r="219" spans="1:2" ht="12.75">
      <c r="A219" s="4"/>
      <c r="B219" s="5"/>
    </row>
    <row r="220" spans="1:2" ht="12.75">
      <c r="A220" s="4"/>
      <c r="B220" s="5"/>
    </row>
    <row r="221" spans="1:2" ht="12.75">
      <c r="A221" s="4"/>
      <c r="B221" s="5"/>
    </row>
    <row r="222" spans="1:2" ht="12.75">
      <c r="A222" s="4"/>
      <c r="B222" s="5"/>
    </row>
    <row r="223" spans="1:2" ht="12.75">
      <c r="A223" s="4"/>
      <c r="B223" s="5"/>
    </row>
    <row r="224" spans="1:2" ht="12.75">
      <c r="A224" s="4"/>
      <c r="B224" s="5"/>
    </row>
    <row r="225" spans="1:2" ht="12.75">
      <c r="A225" s="4"/>
      <c r="B225" s="5"/>
    </row>
    <row r="226" spans="1:2" ht="12.75">
      <c r="A226" s="4"/>
      <c r="B226" s="5"/>
    </row>
    <row r="227" spans="1:2" ht="12.75">
      <c r="A227" s="4"/>
      <c r="B227" s="5"/>
    </row>
    <row r="228" spans="1:2" ht="12.75">
      <c r="A228" s="4"/>
      <c r="B228" s="5"/>
    </row>
    <row r="229" spans="1:2" ht="12.75">
      <c r="A229" s="4"/>
      <c r="B229" s="5"/>
    </row>
    <row r="230" spans="1:2" ht="12.75">
      <c r="A230" s="4"/>
      <c r="B230" s="5"/>
    </row>
    <row r="231" spans="1:2" ht="12.75">
      <c r="A231" s="4"/>
      <c r="B231" s="5"/>
    </row>
    <row r="232" spans="1:2" ht="12.75">
      <c r="A232" s="4"/>
      <c r="B232" s="5"/>
    </row>
    <row r="233" spans="1:2" ht="12.75">
      <c r="A233" s="4"/>
      <c r="B233" s="5"/>
    </row>
    <row r="234" spans="1:2" ht="12.75">
      <c r="A234" s="4"/>
      <c r="B234" s="5"/>
    </row>
    <row r="235" spans="1:2" ht="12.75">
      <c r="A235" s="4"/>
      <c r="B235" s="5"/>
    </row>
    <row r="236" spans="1:2" ht="12.75">
      <c r="A236" s="4"/>
      <c r="B236" s="5"/>
    </row>
    <row r="237" spans="1:2" ht="12.75">
      <c r="A237" s="4"/>
      <c r="B237" s="5"/>
    </row>
    <row r="238" spans="1:2" ht="12.75">
      <c r="A238" s="4"/>
      <c r="B238" s="5"/>
    </row>
    <row r="239" spans="1:2" ht="12.75">
      <c r="A239" s="4"/>
      <c r="B239" s="5"/>
    </row>
    <row r="240" spans="1:2" ht="12.75">
      <c r="A240" s="4"/>
      <c r="B240" s="5"/>
    </row>
    <row r="241" spans="1:2" ht="12.75">
      <c r="A241" s="4"/>
      <c r="B241" s="5"/>
    </row>
    <row r="242" spans="1:2" ht="12.75">
      <c r="A242" s="4"/>
      <c r="B242" s="5"/>
    </row>
    <row r="243" spans="1:2" ht="12.75">
      <c r="A243" s="4"/>
      <c r="B243" s="5"/>
    </row>
    <row r="244" spans="1:2" ht="12.75">
      <c r="A244" s="4"/>
      <c r="B244" s="5"/>
    </row>
    <row r="245" spans="1:2" ht="12.75">
      <c r="A245" s="4"/>
      <c r="B245" s="5"/>
    </row>
    <row r="246" spans="1:2" ht="12.75">
      <c r="A246" s="4"/>
      <c r="B246" s="5"/>
    </row>
    <row r="247" spans="1:2" ht="12.75">
      <c r="A247" s="4"/>
      <c r="B247" s="5"/>
    </row>
    <row r="248" spans="1:2" ht="12.75">
      <c r="A248" s="4"/>
      <c r="B248" s="5"/>
    </row>
    <row r="249" spans="1:2" ht="12.75">
      <c r="A249" s="4"/>
      <c r="B249" s="5"/>
    </row>
    <row r="250" spans="1:2" ht="12.75">
      <c r="A250" s="4"/>
      <c r="B250" s="5"/>
    </row>
    <row r="251" spans="1:2" ht="12.75">
      <c r="A251" s="4"/>
      <c r="B251" s="5"/>
    </row>
    <row r="252" spans="1:2" ht="12.75">
      <c r="A252" s="4"/>
      <c r="B252" s="5"/>
    </row>
    <row r="253" spans="1:2" ht="12.75">
      <c r="A253" s="4"/>
      <c r="B253" s="5"/>
    </row>
    <row r="254" spans="1:2" ht="12.75">
      <c r="A254" s="4"/>
      <c r="B254" s="5"/>
    </row>
    <row r="255" spans="1:2" ht="12.75">
      <c r="A255" s="4"/>
      <c r="B255" s="5"/>
    </row>
    <row r="256" spans="1:2" ht="12.75">
      <c r="A256" s="4"/>
      <c r="B256" s="5"/>
    </row>
    <row r="257" spans="1:2" ht="12.75">
      <c r="A257" s="4"/>
      <c r="B257" s="5"/>
    </row>
    <row r="258" spans="1:2" ht="12.75">
      <c r="A258" s="4"/>
      <c r="B258" s="5"/>
    </row>
    <row r="259" spans="1:2" ht="12.75">
      <c r="A259" s="4"/>
      <c r="B259" s="5"/>
    </row>
    <row r="260" spans="1:2" ht="12.75">
      <c r="A260" s="4"/>
      <c r="B260" s="5"/>
    </row>
    <row r="261" spans="1:2" ht="12.75">
      <c r="A261" s="4"/>
      <c r="B261" s="5"/>
    </row>
    <row r="262" spans="1:2" ht="12.75">
      <c r="A262" s="4"/>
      <c r="B262" s="5"/>
    </row>
    <row r="263" spans="1:2" ht="12.75">
      <c r="A263" s="4"/>
      <c r="B263" s="5"/>
    </row>
    <row r="264" spans="1:2" ht="12.75">
      <c r="A264" s="4"/>
      <c r="B264" s="5"/>
    </row>
    <row r="265" spans="1:2" ht="12.75">
      <c r="A265" s="4"/>
      <c r="B265" s="5"/>
    </row>
    <row r="266" spans="1:2" ht="12.75">
      <c r="A266" s="4"/>
      <c r="B266" s="5"/>
    </row>
    <row r="267" spans="1:2" ht="12.75">
      <c r="A267" s="4"/>
      <c r="B267" s="5"/>
    </row>
    <row r="268" spans="1:2" ht="12.75">
      <c r="A268" s="4"/>
      <c r="B268" s="5"/>
    </row>
    <row r="269" spans="1:2" ht="12.75">
      <c r="A269" s="4"/>
      <c r="B269" s="5"/>
    </row>
    <row r="270" spans="1:2" ht="12.75">
      <c r="A270" s="4"/>
      <c r="B270" s="5"/>
    </row>
    <row r="271" spans="1:2" ht="12.75">
      <c r="A271" s="4"/>
      <c r="B271" s="5"/>
    </row>
    <row r="272" spans="1:2" ht="12.75">
      <c r="A272" s="4"/>
      <c r="B272" s="5"/>
    </row>
    <row r="273" spans="1:2" ht="12.75">
      <c r="A273" s="4"/>
      <c r="B273" s="5"/>
    </row>
    <row r="274" spans="1:2" ht="12.75">
      <c r="A274" s="4"/>
      <c r="B274" s="5"/>
    </row>
    <row r="275" spans="1:2" ht="12.75">
      <c r="A275" s="4"/>
      <c r="B275" s="5"/>
    </row>
    <row r="276" spans="1:2" ht="12.75">
      <c r="A276" s="4"/>
      <c r="B276" s="5"/>
    </row>
    <row r="277" spans="1:2" ht="12.75">
      <c r="A277" s="4"/>
      <c r="B277" s="5"/>
    </row>
    <row r="278" spans="1:2" ht="12.75">
      <c r="A278" s="4"/>
      <c r="B278" s="5"/>
    </row>
    <row r="279" spans="1:2" ht="12.75">
      <c r="A279" s="4"/>
      <c r="B279" s="5"/>
    </row>
    <row r="280" spans="1:2" ht="12.75">
      <c r="A280" s="4"/>
      <c r="B280" s="5"/>
    </row>
    <row r="281" spans="1:2" ht="12.75">
      <c r="A281" s="4"/>
      <c r="B281" s="5"/>
    </row>
    <row r="282" spans="1:2" ht="12.75">
      <c r="A282" s="4"/>
      <c r="B282" s="5"/>
    </row>
    <row r="283" spans="1:2" ht="12.75">
      <c r="A283" s="4"/>
      <c r="B283" s="5"/>
    </row>
    <row r="284" spans="1:2" ht="12.75">
      <c r="A284" s="4"/>
      <c r="B284" s="5"/>
    </row>
    <row r="285" spans="1:2" ht="12.75">
      <c r="A285" s="4"/>
      <c r="B285" s="5"/>
    </row>
    <row r="286" spans="1:2" ht="12.75">
      <c r="A286" s="4"/>
      <c r="B286" s="5"/>
    </row>
    <row r="287" spans="1:2" ht="12.75">
      <c r="A287" s="4"/>
      <c r="B287" s="5"/>
    </row>
    <row r="288" spans="1:2" ht="12.75">
      <c r="A288" s="4"/>
      <c r="B288" s="5"/>
    </row>
    <row r="289" spans="1:2" ht="12.75">
      <c r="A289" s="4"/>
      <c r="B289" s="5"/>
    </row>
    <row r="290" spans="1:2" ht="12.75">
      <c r="A290" s="4"/>
      <c r="B290" s="5"/>
    </row>
    <row r="291" spans="1:2" ht="12.75">
      <c r="A291" s="4"/>
      <c r="B291" s="5"/>
    </row>
    <row r="292" spans="1:2" ht="12.75">
      <c r="A292" s="4"/>
      <c r="B292" s="5"/>
    </row>
    <row r="293" spans="1:2" ht="12.75">
      <c r="A293" s="4"/>
      <c r="B293" s="5"/>
    </row>
    <row r="294" spans="1:2" ht="12.75">
      <c r="A294" s="4"/>
      <c r="B294" s="5"/>
    </row>
    <row r="295" spans="1:2" ht="12.75">
      <c r="A295" s="4"/>
      <c r="B295" s="5"/>
    </row>
    <row r="296" spans="1:2" ht="12.75">
      <c r="A296" s="4"/>
      <c r="B296" s="5"/>
    </row>
    <row r="297" spans="1:2" ht="12.75">
      <c r="A297" s="4"/>
      <c r="B297" s="5"/>
    </row>
    <row r="298" spans="1:2" ht="12.75">
      <c r="A298" s="4"/>
      <c r="B298" s="5"/>
    </row>
    <row r="299" spans="1:2" ht="12.75">
      <c r="A299" s="4"/>
      <c r="B299" s="5"/>
    </row>
    <row r="300" spans="1:2" ht="12.75">
      <c r="A300" s="4"/>
      <c r="B300" s="5"/>
    </row>
    <row r="301" spans="1:2" ht="12.75">
      <c r="A301" s="4"/>
      <c r="B301" s="5"/>
    </row>
    <row r="302" spans="1:2" ht="12.75">
      <c r="A302" s="4"/>
      <c r="B302" s="5"/>
    </row>
    <row r="303" spans="1:2" ht="12.75">
      <c r="A303" s="4"/>
      <c r="B303" s="5"/>
    </row>
    <row r="304" spans="1:2" ht="12.75">
      <c r="A304" s="4"/>
      <c r="B304" s="5"/>
    </row>
    <row r="305" spans="1:2" ht="12.75">
      <c r="A305" s="4"/>
      <c r="B305" s="5"/>
    </row>
    <row r="306" spans="1:2" ht="12.75">
      <c r="A306" s="4"/>
      <c r="B306" s="5"/>
    </row>
    <row r="307" spans="1:2" ht="12.75">
      <c r="A307" s="4"/>
      <c r="B307" s="5"/>
    </row>
    <row r="308" spans="1:2" ht="12.75">
      <c r="A308" s="4"/>
      <c r="B308" s="5"/>
    </row>
    <row r="309" spans="1:2" ht="12.75">
      <c r="A309" s="4"/>
      <c r="B309" s="5"/>
    </row>
    <row r="310" spans="1:2" ht="12.75">
      <c r="A310" s="4"/>
      <c r="B310" s="5"/>
    </row>
    <row r="311" spans="1:2" ht="12.75">
      <c r="A311" s="4"/>
      <c r="B311" s="5"/>
    </row>
    <row r="312" spans="1:2" ht="12.75">
      <c r="A312" s="4"/>
      <c r="B312" s="5"/>
    </row>
    <row r="313" spans="1:2" ht="12.75">
      <c r="A313" s="4"/>
      <c r="B313" s="5"/>
    </row>
    <row r="314" spans="1:2" ht="12.75">
      <c r="A314" s="4"/>
      <c r="B314" s="5"/>
    </row>
    <row r="315" spans="1:2" ht="12.75">
      <c r="A315" s="4"/>
      <c r="B315" s="5"/>
    </row>
    <row r="316" spans="1:2" ht="12.75">
      <c r="A316" s="4"/>
      <c r="B316" s="5"/>
    </row>
    <row r="317" spans="1:2" ht="12.75">
      <c r="A317" s="4"/>
      <c r="B317" s="5"/>
    </row>
    <row r="318" spans="1:2" ht="12.75">
      <c r="A318" s="4"/>
      <c r="B318" s="5"/>
    </row>
    <row r="319" spans="1:2" ht="12.75">
      <c r="A319" s="4"/>
      <c r="B319" s="5"/>
    </row>
    <row r="320" spans="1:2" ht="12.75">
      <c r="A320" s="4"/>
      <c r="B320" s="5"/>
    </row>
    <row r="321" spans="1:2" ht="12.75">
      <c r="A321" s="4"/>
      <c r="B321" s="5"/>
    </row>
    <row r="322" spans="1:2" ht="12.75">
      <c r="A322" s="4"/>
      <c r="B322" s="5"/>
    </row>
    <row r="323" spans="1:2" ht="12.75">
      <c r="A323" s="4"/>
      <c r="B323" s="5"/>
    </row>
    <row r="324" spans="1:2" ht="12.75">
      <c r="A324" s="4"/>
      <c r="B324" s="5"/>
    </row>
    <row r="325" spans="1:2" ht="12.75">
      <c r="A325" s="4"/>
      <c r="B325" s="5"/>
    </row>
    <row r="326" spans="1:2" ht="12.75">
      <c r="A326" s="4"/>
      <c r="B326" s="5"/>
    </row>
    <row r="327" spans="1:2" ht="12.75">
      <c r="A327" s="4"/>
      <c r="B327" s="5"/>
    </row>
    <row r="328" spans="1:2" ht="12.75">
      <c r="A328" s="4"/>
      <c r="B328" s="5"/>
    </row>
    <row r="329" spans="1:2" ht="12.75">
      <c r="A329" s="4"/>
      <c r="B329" s="5"/>
    </row>
    <row r="330" spans="1:2" ht="12.75">
      <c r="A330" s="4"/>
      <c r="B330" s="5"/>
    </row>
    <row r="331" spans="1:2" ht="12.75">
      <c r="A331" s="4"/>
      <c r="B331" s="5"/>
    </row>
    <row r="332" spans="1:2" ht="12.75">
      <c r="A332" s="4"/>
      <c r="B332" s="5"/>
    </row>
    <row r="333" spans="1:2" ht="12.75">
      <c r="A333" s="4"/>
      <c r="B333" s="5"/>
    </row>
    <row r="334" spans="1:2" ht="12.75">
      <c r="A334" s="4"/>
      <c r="B334" s="5"/>
    </row>
    <row r="335" spans="1:2" ht="12.75">
      <c r="A335" s="4"/>
      <c r="B335" s="5"/>
    </row>
    <row r="336" spans="1:2" ht="12.75">
      <c r="A336" s="4"/>
      <c r="B336" s="5"/>
    </row>
    <row r="337" spans="1:2" ht="12.75">
      <c r="A337" s="4"/>
      <c r="B337" s="5"/>
    </row>
    <row r="338" spans="1:2" ht="12.75">
      <c r="A338" s="4"/>
      <c r="B338" s="5"/>
    </row>
    <row r="339" spans="1:2" ht="12.75">
      <c r="A339" s="4"/>
      <c r="B339" s="5"/>
    </row>
    <row r="340" spans="1:2" ht="12.75">
      <c r="A340" s="4"/>
      <c r="B340" s="5"/>
    </row>
    <row r="341" spans="1:2" ht="12.75">
      <c r="A341" s="4"/>
      <c r="B341" s="5"/>
    </row>
    <row r="342" spans="1:2" ht="12.75">
      <c r="A342" s="4"/>
      <c r="B342" s="5"/>
    </row>
    <row r="343" spans="1:2" ht="12.75">
      <c r="A343" s="4"/>
      <c r="B343" s="5"/>
    </row>
    <row r="344" spans="1:2" ht="12.75">
      <c r="A344" s="4"/>
      <c r="B344" s="5"/>
    </row>
    <row r="345" spans="1:2" ht="12.75">
      <c r="A345" s="4"/>
      <c r="B345" s="5"/>
    </row>
    <row r="346" spans="1:2" ht="12.75">
      <c r="A346" s="4"/>
      <c r="B346" s="5"/>
    </row>
    <row r="347" spans="1:2" ht="12.75">
      <c r="A347" s="4"/>
      <c r="B347" s="5"/>
    </row>
    <row r="348" spans="1:2" ht="12.75">
      <c r="A348" s="4"/>
      <c r="B348" s="5"/>
    </row>
    <row r="349" spans="1:2" ht="12.75">
      <c r="A349" s="4"/>
      <c r="B349" s="5"/>
    </row>
    <row r="350" spans="1:2" ht="12.75">
      <c r="A350" s="4"/>
      <c r="B350" s="5"/>
    </row>
    <row r="351" spans="1:2" ht="12.75">
      <c r="A351" s="4"/>
      <c r="B351" s="5"/>
    </row>
    <row r="352" spans="1:2" ht="12.75">
      <c r="A352" s="4"/>
      <c r="B352" s="5"/>
    </row>
    <row r="353" spans="1:2" ht="12.75">
      <c r="A353" s="4"/>
      <c r="B353" s="5"/>
    </row>
    <row r="354" spans="1:2" ht="12.75">
      <c r="A354" s="4"/>
      <c r="B354" s="5"/>
    </row>
    <row r="355" spans="1:2" ht="12.75">
      <c r="A355" s="4"/>
      <c r="B355" s="5"/>
    </row>
    <row r="356" spans="1:2" ht="12.75">
      <c r="A356" s="4"/>
      <c r="B356" s="5"/>
    </row>
    <row r="357" spans="1:2" ht="12.75">
      <c r="A357" s="4"/>
      <c r="B357" s="5"/>
    </row>
    <row r="358" spans="1:2" ht="12.75">
      <c r="A358" s="4"/>
      <c r="B358" s="5"/>
    </row>
    <row r="359" spans="1:2" ht="12.75">
      <c r="A359" s="4"/>
      <c r="B359" s="5"/>
    </row>
    <row r="360" spans="1:2" ht="12.75">
      <c r="A360" s="4"/>
      <c r="B360" s="5"/>
    </row>
    <row r="361" spans="1:2" ht="12.75">
      <c r="A361" s="4"/>
      <c r="B361" s="5"/>
    </row>
    <row r="362" spans="1:2" ht="12.75">
      <c r="A362" s="4"/>
      <c r="B362" s="5"/>
    </row>
    <row r="363" spans="1:2" ht="12.75">
      <c r="A363" s="4"/>
      <c r="B363" s="5"/>
    </row>
    <row r="364" spans="1:2" ht="12.75">
      <c r="A364" s="4"/>
      <c r="B364" s="5"/>
    </row>
    <row r="365" spans="1:2" ht="12.75">
      <c r="A365" s="4"/>
      <c r="B365" s="5"/>
    </row>
    <row r="366" spans="1:2" ht="12.75">
      <c r="A366" s="4"/>
      <c r="B366" s="5"/>
    </row>
    <row r="367" spans="1:2" ht="12.75">
      <c r="A367" s="4"/>
      <c r="B367" s="5"/>
    </row>
    <row r="368" spans="1:2" ht="12.75">
      <c r="A368" s="4"/>
      <c r="B368" s="5"/>
    </row>
    <row r="369" spans="1:2" ht="12.75">
      <c r="A369" s="4"/>
      <c r="B369" s="5"/>
    </row>
    <row r="370" spans="1:2" ht="12.75">
      <c r="A370" s="4"/>
      <c r="B370" s="5"/>
    </row>
    <row r="371" spans="1:2" ht="12.75">
      <c r="A371" s="4"/>
      <c r="B371" s="5"/>
    </row>
    <row r="372" spans="1:2" ht="12.75">
      <c r="A372" s="4"/>
      <c r="B372" s="5"/>
    </row>
    <row r="373" spans="1:2" ht="12.75">
      <c r="A373" s="4"/>
      <c r="B373" s="5"/>
    </row>
    <row r="374" spans="1:2" ht="12.75">
      <c r="A374" s="4"/>
      <c r="B374" s="5"/>
    </row>
    <row r="375" spans="1:2" ht="12.75">
      <c r="A375" s="4"/>
      <c r="B375" s="5"/>
    </row>
    <row r="376" spans="1:2" ht="12.75">
      <c r="A376" s="4"/>
      <c r="B376" s="5"/>
    </row>
    <row r="377" spans="1:2" ht="12.75">
      <c r="A377" s="4"/>
      <c r="B377" s="5"/>
    </row>
    <row r="378" spans="1:2" ht="12.75">
      <c r="A378" s="4"/>
      <c r="B378" s="5"/>
    </row>
    <row r="379" spans="1:2" ht="12.75">
      <c r="A379" s="4"/>
      <c r="B379" s="5"/>
    </row>
    <row r="380" spans="1:2" ht="12.75">
      <c r="A380" s="4"/>
      <c r="B380" s="5"/>
    </row>
    <row r="381" spans="1:2" ht="12.75">
      <c r="A381" s="4"/>
      <c r="B381" s="5"/>
    </row>
    <row r="382" spans="1:2" ht="12.75">
      <c r="A382" s="4"/>
      <c r="B382" s="5"/>
    </row>
    <row r="383" spans="1:2" ht="12.75">
      <c r="A383" s="4"/>
      <c r="B383" s="5"/>
    </row>
    <row r="384" spans="1:2" ht="12.75">
      <c r="A384" s="4"/>
      <c r="B384" s="5"/>
    </row>
    <row r="385" spans="1:2" ht="12.75">
      <c r="A385" s="4"/>
      <c r="B385" s="5"/>
    </row>
    <row r="386" spans="1:2" ht="12.75">
      <c r="A386" s="4"/>
      <c r="B386" s="5"/>
    </row>
    <row r="387" spans="1:2" ht="12.75">
      <c r="A387" s="4"/>
      <c r="B387" s="5"/>
    </row>
    <row r="388" spans="1:2" ht="12.75">
      <c r="A388" s="4"/>
      <c r="B388" s="5"/>
    </row>
    <row r="389" spans="1:2" ht="12.75">
      <c r="A389" s="4"/>
      <c r="B389" s="5"/>
    </row>
    <row r="390" spans="1:2" ht="12.75">
      <c r="A390" s="4"/>
      <c r="B390" s="5"/>
    </row>
    <row r="391" spans="1:2" ht="12.75">
      <c r="A391" s="4"/>
      <c r="B391" s="5"/>
    </row>
    <row r="392" spans="1:2" ht="12.75">
      <c r="A392" s="4"/>
      <c r="B392" s="5"/>
    </row>
    <row r="393" spans="1:2" ht="12.75">
      <c r="A393" s="4"/>
      <c r="B393" s="5"/>
    </row>
    <row r="394" spans="1:2" ht="12.75">
      <c r="A394" s="4"/>
      <c r="B394" s="5"/>
    </row>
    <row r="395" spans="1:2" ht="12.75">
      <c r="A395" s="4"/>
      <c r="B395" s="5"/>
    </row>
    <row r="396" spans="1:2" ht="12.75">
      <c r="A396" s="4"/>
      <c r="B396" s="5"/>
    </row>
    <row r="397" spans="1:2" ht="12.75">
      <c r="A397" s="4"/>
      <c r="B397" s="5"/>
    </row>
    <row r="398" spans="1:2" ht="12.75">
      <c r="A398" s="4"/>
      <c r="B398" s="5"/>
    </row>
    <row r="399" spans="1:2" ht="12.75">
      <c r="A399" s="4"/>
      <c r="B399" s="5"/>
    </row>
    <row r="400" spans="1:2" ht="12.75">
      <c r="A400" s="4"/>
      <c r="B400" s="5"/>
    </row>
    <row r="401" spans="1:2" ht="12.75">
      <c r="A401" s="4"/>
      <c r="B401" s="5"/>
    </row>
    <row r="402" spans="1:2" ht="12.75">
      <c r="A402" s="4"/>
      <c r="B402" s="5"/>
    </row>
    <row r="403" spans="1:2" ht="12.75">
      <c r="A403" s="4"/>
      <c r="B403" s="5"/>
    </row>
    <row r="404" spans="1:2" ht="12.75">
      <c r="A404" s="4"/>
      <c r="B404" s="5"/>
    </row>
    <row r="405" spans="1:2" ht="12.75">
      <c r="A405" s="4"/>
      <c r="B405" s="5"/>
    </row>
    <row r="406" spans="1:2" ht="12.75">
      <c r="A406" s="4"/>
      <c r="B406" s="5"/>
    </row>
    <row r="407" spans="1:2" ht="12.75">
      <c r="A407" s="4"/>
      <c r="B407" s="5"/>
    </row>
    <row r="408" spans="1:2" ht="12.75">
      <c r="A408" s="4"/>
      <c r="B408" s="5"/>
    </row>
    <row r="409" spans="1:2" ht="12.75">
      <c r="A409" s="4"/>
      <c r="B409" s="5"/>
    </row>
    <row r="410" spans="1:2" ht="12.75">
      <c r="A410" s="4"/>
      <c r="B410" s="5"/>
    </row>
    <row r="411" spans="1:2" ht="12.75">
      <c r="A411" s="4"/>
      <c r="B411" s="5"/>
    </row>
    <row r="412" spans="1:2" ht="12.75">
      <c r="A412" s="4"/>
      <c r="B412" s="5"/>
    </row>
    <row r="413" spans="1:2" ht="12.75">
      <c r="A413" s="4"/>
      <c r="B413" s="5"/>
    </row>
    <row r="414" spans="1:2" ht="12.75">
      <c r="A414" s="4"/>
      <c r="B414" s="5"/>
    </row>
    <row r="415" spans="1:2" ht="12.75">
      <c r="A415" s="4"/>
      <c r="B415" s="5"/>
    </row>
    <row r="416" spans="1:2" ht="12.75">
      <c r="A416" s="4"/>
      <c r="B416" s="5"/>
    </row>
    <row r="417" spans="1:2" ht="12.75">
      <c r="A417" s="4"/>
      <c r="B417" s="5"/>
    </row>
    <row r="418" spans="1:2" ht="12.75">
      <c r="A418" s="4"/>
      <c r="B418" s="5"/>
    </row>
    <row r="419" spans="1:2" ht="12.75">
      <c r="A419" s="4"/>
      <c r="B419" s="5"/>
    </row>
    <row r="420" spans="1:2" ht="12.75">
      <c r="A420" s="4"/>
      <c r="B420" s="5"/>
    </row>
    <row r="421" spans="1:2" ht="12.75">
      <c r="A421" s="4"/>
      <c r="B421" s="5"/>
    </row>
    <row r="422" spans="1:2" ht="12.75">
      <c r="A422" s="4"/>
      <c r="B422" s="5"/>
    </row>
    <row r="423" spans="1:2" ht="12.75">
      <c r="A423" s="4"/>
      <c r="B423" s="5"/>
    </row>
    <row r="424" spans="1:2" ht="12.75">
      <c r="A424" s="4"/>
      <c r="B424" s="5"/>
    </row>
    <row r="425" spans="1:2" ht="12.75">
      <c r="A425" s="4"/>
      <c r="B425" s="5"/>
    </row>
    <row r="426" spans="1:2" ht="12.75">
      <c r="A426" s="4"/>
      <c r="B426" s="5"/>
    </row>
    <row r="427" spans="1:2" ht="12.75">
      <c r="A427" s="4"/>
      <c r="B427" s="5"/>
    </row>
    <row r="428" spans="1:2" ht="12.75">
      <c r="A428" s="4"/>
      <c r="B428" s="5"/>
    </row>
    <row r="429" spans="1:2" ht="12.75">
      <c r="A429" s="4"/>
      <c r="B429" s="5"/>
    </row>
    <row r="430" spans="1:2" ht="12.75">
      <c r="A430" s="4"/>
      <c r="B430" s="5"/>
    </row>
    <row r="431" spans="1:2" ht="12.75">
      <c r="A431" s="4"/>
      <c r="B431" s="5"/>
    </row>
    <row r="432" spans="1:2" ht="12.75">
      <c r="A432" s="4"/>
      <c r="B432" s="5"/>
    </row>
    <row r="433" spans="1:2" ht="12.75">
      <c r="A433" s="4"/>
      <c r="B433" s="5"/>
    </row>
    <row r="434" spans="1:2" ht="12.75">
      <c r="A434" s="4"/>
      <c r="B434" s="5"/>
    </row>
    <row r="435" spans="1:2" ht="12.75">
      <c r="A435" s="4"/>
      <c r="B435" s="5"/>
    </row>
    <row r="436" spans="1:2" ht="12.75">
      <c r="A436" s="4"/>
      <c r="B436" s="5"/>
    </row>
    <row r="437" spans="1:2" ht="12.75">
      <c r="A437" s="4"/>
      <c r="B437" s="5"/>
    </row>
    <row r="438" spans="1:2" ht="12.75">
      <c r="A438" s="4"/>
      <c r="B438" s="5"/>
    </row>
    <row r="439" spans="1:2" ht="12.75">
      <c r="A439" s="4"/>
      <c r="B439" s="5"/>
    </row>
    <row r="440" spans="1:2" ht="12.75">
      <c r="A440" s="4"/>
      <c r="B440" s="5"/>
    </row>
    <row r="441" spans="1:2" ht="12.75">
      <c r="A441" s="4"/>
      <c r="B441" s="5"/>
    </row>
    <row r="442" spans="1:2" ht="12.75">
      <c r="A442" s="4"/>
      <c r="B442" s="5"/>
    </row>
    <row r="443" spans="1:2" ht="12.75">
      <c r="A443" s="4"/>
      <c r="B443" s="5"/>
    </row>
    <row r="444" spans="1:2" ht="12.75">
      <c r="A444" s="4"/>
      <c r="B444" s="5"/>
    </row>
    <row r="445" spans="1:2" ht="12.75">
      <c r="A445" s="4"/>
      <c r="B445" s="5"/>
    </row>
    <row r="446" spans="1:2" ht="12.75">
      <c r="A446" s="4"/>
      <c r="B446" s="5"/>
    </row>
    <row r="447" spans="1:2" ht="12.75">
      <c r="A447" s="4"/>
      <c r="B447" s="5"/>
    </row>
    <row r="448" spans="1:2" ht="12.75">
      <c r="A448" s="4"/>
      <c r="B448" s="5"/>
    </row>
    <row r="449" spans="1:2" ht="12.75">
      <c r="A449" s="4"/>
      <c r="B449" s="5"/>
    </row>
    <row r="450" spans="1:2" ht="12.75">
      <c r="A450" s="4"/>
      <c r="B450" s="5"/>
    </row>
    <row r="451" spans="1:2" ht="12.75">
      <c r="A451" s="4"/>
      <c r="B451" s="5"/>
    </row>
    <row r="452" spans="1:2" ht="12.75">
      <c r="A452" s="4"/>
      <c r="B452" s="5"/>
    </row>
    <row r="453" spans="1:2" ht="12.75">
      <c r="A453" s="4"/>
      <c r="B453" s="5"/>
    </row>
    <row r="454" spans="1:2" ht="12.75">
      <c r="A454" s="4"/>
      <c r="B454" s="5"/>
    </row>
    <row r="455" spans="1:2" ht="12.75">
      <c r="A455" s="4"/>
      <c r="B455" s="5"/>
    </row>
    <row r="456" spans="1:2" ht="12.75">
      <c r="A456" s="4"/>
      <c r="B456" s="5"/>
    </row>
    <row r="457" spans="1:2" ht="12.75">
      <c r="A457" s="4"/>
      <c r="B457" s="5"/>
    </row>
    <row r="458" spans="1:2" ht="12.75">
      <c r="A458" s="4"/>
      <c r="B458" s="5"/>
    </row>
    <row r="459" spans="1:2" ht="12.75">
      <c r="A459" s="4"/>
      <c r="B459" s="5"/>
    </row>
    <row r="460" spans="1:2" ht="12.75">
      <c r="A460" s="4"/>
      <c r="B460" s="5"/>
    </row>
    <row r="461" spans="1:2" ht="12.75">
      <c r="A461" s="4"/>
      <c r="B461" s="5"/>
    </row>
    <row r="462" spans="1:2" ht="12.75">
      <c r="A462" s="4"/>
      <c r="B462" s="5"/>
    </row>
    <row r="463" spans="1:2" ht="12.75">
      <c r="A463" s="4"/>
      <c r="B463" s="5"/>
    </row>
    <row r="464" spans="1:2" ht="12.75">
      <c r="A464" s="4"/>
      <c r="B464" s="5"/>
    </row>
    <row r="465" spans="1:2" ht="12.75">
      <c r="A465" s="4"/>
      <c r="B465" s="5"/>
    </row>
    <row r="466" spans="1:2" ht="12.75">
      <c r="A466" s="4"/>
      <c r="B466" s="5"/>
    </row>
    <row r="467" spans="1:2" ht="12.75">
      <c r="A467" s="4"/>
      <c r="B467" s="5"/>
    </row>
    <row r="468" spans="1:2" ht="12.75">
      <c r="A468" s="4"/>
      <c r="B468" s="5"/>
    </row>
    <row r="469" spans="1:2" ht="12.75">
      <c r="A469" s="4"/>
      <c r="B469" s="5"/>
    </row>
    <row r="470" spans="1:2" ht="12.75">
      <c r="A470" s="4"/>
      <c r="B470" s="5"/>
    </row>
    <row r="471" spans="1:2" ht="12.75">
      <c r="A471" s="4"/>
      <c r="B471" s="5"/>
    </row>
    <row r="472" spans="1:2" ht="12.75">
      <c r="A472" s="4"/>
      <c r="B472" s="5"/>
    </row>
    <row r="473" spans="1:2" ht="12.75">
      <c r="A473" s="4"/>
      <c r="B473" s="5"/>
    </row>
    <row r="474" spans="1:2" ht="12.75">
      <c r="A474" s="4"/>
      <c r="B474" s="5"/>
    </row>
    <row r="475" spans="1:2" ht="12.75">
      <c r="A475" s="4"/>
      <c r="B475" s="5"/>
    </row>
    <row r="476" spans="1:2" ht="12.75">
      <c r="A476" s="4"/>
      <c r="B476" s="5"/>
    </row>
    <row r="477" spans="1:2" ht="12.75">
      <c r="A477" s="4"/>
      <c r="B477" s="5"/>
    </row>
    <row r="478" spans="1:2" ht="12.75">
      <c r="A478" s="4"/>
      <c r="B478" s="5"/>
    </row>
    <row r="479" spans="1:2" ht="12.75">
      <c r="A479" s="4"/>
      <c r="B479" s="5"/>
    </row>
    <row r="480" spans="1:2" ht="12.75">
      <c r="A480" s="4"/>
      <c r="B480" s="5"/>
    </row>
    <row r="481" spans="1:2" ht="12.75">
      <c r="A481" s="4"/>
      <c r="B481" s="5"/>
    </row>
    <row r="482" spans="1:2" ht="12.75">
      <c r="A482" s="4"/>
      <c r="B482" s="5"/>
    </row>
    <row r="483" spans="1:2" ht="12.75">
      <c r="A483" s="4"/>
      <c r="B483" s="5"/>
    </row>
    <row r="484" spans="1:2" ht="12.75">
      <c r="A484" s="4"/>
      <c r="B484" s="5"/>
    </row>
    <row r="485" spans="1:2" ht="12.75">
      <c r="A485" s="4"/>
      <c r="B485" s="5"/>
    </row>
    <row r="486" spans="1:2" ht="12.75">
      <c r="A486" s="4"/>
      <c r="B486" s="5"/>
    </row>
    <row r="487" spans="1:2" ht="12.75">
      <c r="A487" s="4"/>
      <c r="B487" s="5"/>
    </row>
    <row r="488" spans="1:2" ht="12.75">
      <c r="A488" s="4"/>
      <c r="B488" s="5"/>
    </row>
    <row r="489" spans="1:2" ht="12.75">
      <c r="A489" s="4"/>
      <c r="B489" s="5"/>
    </row>
    <row r="490" spans="1:2" ht="12.75">
      <c r="A490" s="4"/>
      <c r="B490" s="5"/>
    </row>
    <row r="491" spans="1:2" ht="12.75">
      <c r="A491" s="4"/>
      <c r="B491" s="5"/>
    </row>
    <row r="492" spans="1:2" ht="12.75">
      <c r="A492" s="4"/>
      <c r="B492" s="5"/>
    </row>
    <row r="493" spans="1:2" ht="12.75">
      <c r="A493" s="4"/>
      <c r="B493" s="5"/>
    </row>
    <row r="494" spans="1:2" ht="12.75">
      <c r="A494" s="4"/>
      <c r="B494" s="5"/>
    </row>
    <row r="495" spans="1:2" ht="12.75">
      <c r="A495" s="4"/>
      <c r="B495" s="5"/>
    </row>
    <row r="496" spans="1:2" ht="12.75">
      <c r="A496" s="4"/>
      <c r="B496" s="5"/>
    </row>
    <row r="497" spans="1:2" ht="12.75">
      <c r="A497" s="4"/>
      <c r="B497" s="5"/>
    </row>
    <row r="498" spans="1:2" ht="12.75">
      <c r="A498" s="4"/>
      <c r="B498" s="5"/>
    </row>
    <row r="499" spans="1:2" ht="12.75">
      <c r="A499" s="4"/>
      <c r="B499" s="5"/>
    </row>
    <row r="500" spans="1:2" ht="12.75">
      <c r="A500" s="4"/>
      <c r="B500" s="5"/>
    </row>
    <row r="501" spans="1:2" ht="12.75">
      <c r="A501" s="4"/>
      <c r="B501" s="5"/>
    </row>
    <row r="502" spans="1:2" ht="12.75">
      <c r="A502" s="4"/>
      <c r="B502" s="5"/>
    </row>
    <row r="503" spans="1:2" ht="12.75">
      <c r="A503" s="4"/>
      <c r="B503" s="5"/>
    </row>
    <row r="504" spans="1:2" ht="12.75">
      <c r="A504" s="4"/>
      <c r="B504" s="5"/>
    </row>
    <row r="505" spans="1:2" ht="12.75">
      <c r="A505" s="4"/>
      <c r="B505" s="5"/>
    </row>
    <row r="506" spans="1:2" ht="12.75">
      <c r="A506" s="4"/>
      <c r="B506" s="5"/>
    </row>
    <row r="507" spans="1:2" ht="12.75">
      <c r="A507" s="4"/>
      <c r="B507" s="5"/>
    </row>
    <row r="508" spans="1:2" ht="12.75">
      <c r="A508" s="4"/>
      <c r="B508" s="5"/>
    </row>
    <row r="509" spans="1:2" ht="12.75">
      <c r="A509" s="4"/>
      <c r="B509" s="5"/>
    </row>
    <row r="510" spans="1:2" ht="12.75">
      <c r="A510" s="4"/>
      <c r="B510" s="5"/>
    </row>
    <row r="511" spans="1:2" ht="12.75">
      <c r="A511" s="4"/>
      <c r="B511" s="5"/>
    </row>
    <row r="512" spans="1:2" ht="12.75">
      <c r="A512" s="4"/>
      <c r="B512" s="5"/>
    </row>
    <row r="513" spans="1:2" ht="12.75">
      <c r="A513" s="4"/>
      <c r="B513" s="5"/>
    </row>
    <row r="514" spans="1:2" ht="12.75">
      <c r="A514" s="4"/>
      <c r="B514" s="5"/>
    </row>
    <row r="515" spans="1:2" ht="12.75">
      <c r="A515" s="4"/>
      <c r="B515" s="5"/>
    </row>
    <row r="516" spans="1:2" ht="12.75">
      <c r="A516" s="4"/>
      <c r="B516" s="5"/>
    </row>
    <row r="517" spans="1:2" ht="12.75">
      <c r="A517" s="4"/>
      <c r="B517" s="5"/>
    </row>
    <row r="518" spans="1:2" ht="12.75">
      <c r="A518" s="4"/>
      <c r="B518" s="5"/>
    </row>
    <row r="519" spans="1:2" ht="12.75">
      <c r="A519" s="4"/>
      <c r="B519" s="5"/>
    </row>
    <row r="520" spans="1:2" ht="12.75">
      <c r="A520" s="4"/>
      <c r="B520" s="5"/>
    </row>
    <row r="521" spans="1:2" ht="12.75">
      <c r="A521" s="4"/>
      <c r="B521" s="5"/>
    </row>
    <row r="522" spans="1:2" ht="12.75">
      <c r="A522" s="4"/>
      <c r="B522" s="5"/>
    </row>
    <row r="523" spans="1:2" ht="12.75">
      <c r="A523" s="4"/>
      <c r="B523" s="5"/>
    </row>
    <row r="524" spans="1:2" ht="12.75">
      <c r="A524" s="4"/>
      <c r="B524" s="5"/>
    </row>
    <row r="525" spans="1:2" ht="12.75">
      <c r="A525" s="4"/>
      <c r="B525" s="5"/>
    </row>
    <row r="526" spans="1:2" ht="12.75">
      <c r="A526" s="4"/>
      <c r="B526" s="5"/>
    </row>
    <row r="527" spans="1:2" ht="12.75">
      <c r="A527" s="4"/>
      <c r="B527" s="5"/>
    </row>
    <row r="528" spans="1:2" ht="12.75">
      <c r="A528" s="4"/>
      <c r="B528" s="5"/>
    </row>
    <row r="529" spans="1:2" ht="12.75">
      <c r="A529" s="4"/>
      <c r="B529" s="5"/>
    </row>
    <row r="530" spans="1:2" ht="12.75">
      <c r="A530" s="4"/>
      <c r="B530" s="5"/>
    </row>
    <row r="531" spans="1:2" ht="12.75">
      <c r="A531" s="4"/>
      <c r="B531" s="5"/>
    </row>
    <row r="532" spans="1:2" ht="12.75">
      <c r="A532" s="4"/>
      <c r="B532" s="5"/>
    </row>
    <row r="533" spans="1:2" ht="12.75">
      <c r="A533" s="4"/>
      <c r="B533" s="5"/>
    </row>
    <row r="534" spans="1:2" ht="12.75">
      <c r="A534" s="4"/>
      <c r="B534" s="5"/>
    </row>
    <row r="535" spans="1:2" ht="12.75">
      <c r="A535" s="4"/>
      <c r="B535" s="5"/>
    </row>
    <row r="536" spans="1:2" ht="12.75">
      <c r="A536" s="4"/>
      <c r="B536" s="5"/>
    </row>
    <row r="537" spans="1:2" ht="12.75">
      <c r="A537" s="4"/>
      <c r="B537" s="5"/>
    </row>
    <row r="538" spans="1:2" ht="12.75">
      <c r="A538" s="4"/>
      <c r="B538" s="5"/>
    </row>
    <row r="539" spans="1:2" ht="12.75">
      <c r="A539" s="4"/>
      <c r="B539" s="5"/>
    </row>
    <row r="540" spans="1:2" ht="12.75">
      <c r="A540" s="4"/>
      <c r="B540" s="5"/>
    </row>
    <row r="541" spans="1:2" ht="12.75">
      <c r="A541" s="4"/>
      <c r="B541" s="5"/>
    </row>
    <row r="542" spans="1:2" ht="12.75">
      <c r="A542" s="4"/>
      <c r="B542" s="5"/>
    </row>
    <row r="543" spans="1:2" ht="12.75">
      <c r="A543" s="4"/>
      <c r="B543" s="5"/>
    </row>
    <row r="544" spans="1:2" ht="12.75">
      <c r="A544" s="4"/>
      <c r="B544" s="5"/>
    </row>
    <row r="545" spans="1:2" ht="12.75">
      <c r="A545" s="4"/>
      <c r="B545" s="5"/>
    </row>
    <row r="546" spans="1:2" ht="12.75">
      <c r="A546" s="4"/>
      <c r="B546" s="5"/>
    </row>
    <row r="547" spans="1:2" ht="12.75">
      <c r="A547" s="4"/>
      <c r="B547" s="5"/>
    </row>
    <row r="548" spans="1:2" ht="12.75">
      <c r="A548" s="4"/>
      <c r="B548" s="5"/>
    </row>
    <row r="549" spans="1:2" ht="12.75">
      <c r="A549" s="4"/>
      <c r="B549" s="5"/>
    </row>
    <row r="550" spans="1:2" ht="12.75">
      <c r="A550" s="4"/>
      <c r="B550" s="5"/>
    </row>
    <row r="551" spans="1:2" ht="12.75">
      <c r="A551" s="4"/>
      <c r="B551" s="5"/>
    </row>
    <row r="552" spans="1:2" ht="12.75">
      <c r="A552" s="4"/>
      <c r="B552" s="5"/>
    </row>
    <row r="553" spans="1:2" ht="12.75">
      <c r="A553" s="4"/>
      <c r="B553" s="5"/>
    </row>
    <row r="554" spans="1:2" ht="12.75">
      <c r="A554" s="4"/>
      <c r="B554" s="5"/>
    </row>
    <row r="555" spans="1:2" ht="12.75">
      <c r="A555" s="4"/>
      <c r="B555" s="5"/>
    </row>
    <row r="556" spans="1:2" ht="12.75">
      <c r="A556" s="4"/>
      <c r="B556" s="5"/>
    </row>
    <row r="557" spans="1:2" ht="12.75">
      <c r="A557" s="4"/>
      <c r="B557" s="5"/>
    </row>
    <row r="558" spans="1:2" ht="12.75">
      <c r="A558" s="4"/>
      <c r="B558" s="5"/>
    </row>
    <row r="559" spans="1:2" ht="12.75">
      <c r="A559" s="4"/>
      <c r="B559" s="5"/>
    </row>
    <row r="560" spans="1:2" ht="12.75">
      <c r="A560" s="4"/>
      <c r="B560" s="5"/>
    </row>
    <row r="561" spans="1:2" ht="12.75">
      <c r="A561" s="4"/>
      <c r="B561" s="5"/>
    </row>
    <row r="562" spans="1:2" ht="12.75">
      <c r="A562" s="4"/>
      <c r="B562" s="5"/>
    </row>
    <row r="563" spans="1:2" ht="12.75">
      <c r="A563" s="4"/>
      <c r="B563" s="5"/>
    </row>
    <row r="564" spans="1:2" ht="12.75">
      <c r="A564" s="4"/>
      <c r="B564" s="5"/>
    </row>
    <row r="565" spans="1:2" ht="12.75">
      <c r="A565" s="4"/>
      <c r="B565" s="5"/>
    </row>
    <row r="566" spans="1:2" ht="12.75">
      <c r="A566" s="4"/>
      <c r="B566" s="5"/>
    </row>
    <row r="567" spans="1:2" ht="12.75">
      <c r="A567" s="4"/>
      <c r="B567" s="5"/>
    </row>
    <row r="568" spans="1:2" ht="12.75">
      <c r="A568" s="4"/>
      <c r="B568" s="5"/>
    </row>
    <row r="569" spans="1:2" ht="12.75">
      <c r="A569" s="4"/>
      <c r="B569" s="5"/>
    </row>
    <row r="570" spans="1:2" ht="12.75">
      <c r="A570" s="4"/>
      <c r="B570" s="5"/>
    </row>
    <row r="571" spans="1:2" ht="12.75">
      <c r="A571" s="4"/>
      <c r="B571" s="5"/>
    </row>
    <row r="572" spans="1:2" ht="12.75">
      <c r="A572" s="4"/>
      <c r="B572" s="5"/>
    </row>
    <row r="573" spans="1:2" ht="12.75">
      <c r="A573" s="4"/>
      <c r="B573" s="5"/>
    </row>
    <row r="574" spans="1:2" ht="12.75">
      <c r="A574" s="4"/>
      <c r="B574" s="5"/>
    </row>
    <row r="575" spans="1:2" ht="12.75">
      <c r="A575" s="4"/>
      <c r="B575" s="5"/>
    </row>
    <row r="576" spans="1:2" ht="12.75">
      <c r="A576" s="4"/>
      <c r="B576" s="5"/>
    </row>
    <row r="577" spans="1:2" ht="12.75">
      <c r="A577" s="4"/>
      <c r="B577" s="5"/>
    </row>
    <row r="578" spans="1:2" ht="12.75">
      <c r="A578" s="4"/>
      <c r="B578" s="5"/>
    </row>
    <row r="579" spans="1:2" ht="12.75">
      <c r="A579" s="4"/>
      <c r="B579" s="5"/>
    </row>
    <row r="580" spans="1:2" ht="12.75">
      <c r="A580" s="4"/>
      <c r="B580" s="5"/>
    </row>
    <row r="581" spans="1:2" ht="12.75">
      <c r="A581" s="4"/>
      <c r="B581" s="5"/>
    </row>
    <row r="582" spans="1:2" ht="12.75">
      <c r="A582" s="4"/>
      <c r="B582" s="5"/>
    </row>
    <row r="583" spans="1:2" ht="12.75">
      <c r="A583" s="4"/>
      <c r="B583" s="5"/>
    </row>
    <row r="584" spans="1:2" ht="12.75">
      <c r="A584" s="4"/>
      <c r="B584" s="5"/>
    </row>
    <row r="585" spans="1:2" ht="12.75">
      <c r="A585" s="4"/>
      <c r="B585" s="5"/>
    </row>
    <row r="586" spans="1:2" ht="12.75">
      <c r="A586" s="4"/>
      <c r="B586" s="5"/>
    </row>
    <row r="587" spans="1:2" ht="12.75">
      <c r="A587" s="4"/>
      <c r="B587" s="5"/>
    </row>
    <row r="588" spans="1:2" ht="12.75">
      <c r="A588" s="4"/>
      <c r="B588" s="5"/>
    </row>
    <row r="589" spans="1:2" ht="12.75">
      <c r="A589" s="4"/>
      <c r="B589" s="5"/>
    </row>
    <row r="590" spans="1:2" ht="12.75">
      <c r="A590" s="4"/>
      <c r="B590" s="5"/>
    </row>
    <row r="591" spans="1:2" ht="12.75">
      <c r="A591" s="4"/>
      <c r="B591" s="5"/>
    </row>
    <row r="592" spans="1:2" ht="12.75">
      <c r="A592" s="4"/>
      <c r="B592" s="5"/>
    </row>
    <row r="593" spans="1:2" ht="12.75">
      <c r="A593" s="4"/>
      <c r="B593" s="5"/>
    </row>
    <row r="594" spans="1:2" ht="12.75">
      <c r="A594" s="4"/>
      <c r="B594" s="5"/>
    </row>
    <row r="595" spans="1:2" ht="12.75">
      <c r="A595" s="4"/>
      <c r="B595" s="5"/>
    </row>
    <row r="596" spans="1:2" ht="12.75">
      <c r="A596" s="4"/>
      <c r="B596" s="5"/>
    </row>
    <row r="597" spans="1:2" ht="12.75">
      <c r="A597" s="4"/>
      <c r="B597" s="5"/>
    </row>
    <row r="598" spans="1:2" ht="12.75">
      <c r="A598" s="4"/>
      <c r="B598" s="5"/>
    </row>
    <row r="599" spans="1:2" ht="12.75">
      <c r="A599" s="4"/>
      <c r="B599" s="5"/>
    </row>
    <row r="600" spans="1:2" ht="12.75">
      <c r="A600" s="4"/>
      <c r="B600" s="5"/>
    </row>
    <row r="601" spans="1:2" ht="12.75">
      <c r="A601" s="4"/>
      <c r="B601" s="5"/>
    </row>
    <row r="602" spans="1:2" ht="12.75">
      <c r="A602" s="4"/>
      <c r="B602" s="5"/>
    </row>
    <row r="603" spans="1:2" ht="12.75">
      <c r="A603" s="4"/>
      <c r="B603" s="5"/>
    </row>
    <row r="604" spans="1:2" ht="12.75">
      <c r="A604" s="4"/>
      <c r="B604" s="5"/>
    </row>
    <row r="605" spans="1:2" ht="12.75">
      <c r="A605" s="4"/>
      <c r="B605" s="5"/>
    </row>
    <row r="606" spans="1:2" ht="12.75">
      <c r="A606" s="4"/>
      <c r="B606" s="5"/>
    </row>
    <row r="607" spans="1:2" ht="12.75">
      <c r="A607" s="4"/>
      <c r="B607" s="5"/>
    </row>
    <row r="608" spans="1:2" ht="12.75">
      <c r="A608" s="4"/>
      <c r="B608" s="5"/>
    </row>
    <row r="609" spans="1:2" ht="12.75">
      <c r="A609" s="4"/>
      <c r="B609" s="5"/>
    </row>
    <row r="610" spans="1:2" ht="12.75">
      <c r="A610" s="4"/>
      <c r="B610" s="5"/>
    </row>
    <row r="611" spans="1:2" ht="12.75">
      <c r="A611" s="4"/>
      <c r="B611" s="5"/>
    </row>
    <row r="612" spans="1:2" ht="12.75">
      <c r="A612" s="4"/>
      <c r="B612" s="5"/>
    </row>
    <row r="613" spans="1:2" ht="12.75">
      <c r="A613" s="4"/>
      <c r="B613" s="5"/>
    </row>
    <row r="614" spans="1:2" ht="12.75">
      <c r="A614" s="4"/>
      <c r="B614" s="5"/>
    </row>
    <row r="615" spans="1:2" ht="12.75">
      <c r="A615" s="4"/>
      <c r="B615" s="5"/>
    </row>
    <row r="616" spans="1:2" ht="12.75">
      <c r="A616" s="4"/>
      <c r="B616" s="5"/>
    </row>
    <row r="617" spans="1:2" ht="12.75">
      <c r="A617" s="4"/>
      <c r="B617" s="5"/>
    </row>
    <row r="618" spans="1:2" ht="12.75">
      <c r="A618" s="4"/>
      <c r="B618" s="5"/>
    </row>
    <row r="619" spans="1:2" ht="12.75">
      <c r="A619" s="4"/>
      <c r="B619" s="5"/>
    </row>
    <row r="620" spans="1:2" ht="12.75">
      <c r="A620" s="4"/>
      <c r="B620" s="5"/>
    </row>
    <row r="621" spans="1:2" ht="12.75">
      <c r="A621" s="4"/>
      <c r="B621" s="5"/>
    </row>
    <row r="622" spans="1:2" ht="12.75">
      <c r="A622" s="4"/>
      <c r="B622" s="5"/>
    </row>
    <row r="623" spans="1:2" ht="12.75">
      <c r="A623" s="4"/>
      <c r="B623" s="5"/>
    </row>
    <row r="624" spans="1:2" ht="12.75">
      <c r="A624" s="4"/>
      <c r="B624" s="5"/>
    </row>
    <row r="625" spans="1:2" ht="12.75">
      <c r="A625" s="4"/>
      <c r="B625" s="5"/>
    </row>
    <row r="626" spans="1:2" ht="12.75">
      <c r="A626" s="4"/>
      <c r="B626" s="5"/>
    </row>
    <row r="627" spans="1:2" ht="12.75">
      <c r="A627" s="4"/>
      <c r="B627" s="5"/>
    </row>
    <row r="628" spans="1:2" ht="12.75">
      <c r="A628" s="4"/>
      <c r="B628" s="5"/>
    </row>
    <row r="629" spans="1:2" ht="12.75">
      <c r="A629" s="4"/>
      <c r="B629" s="5"/>
    </row>
    <row r="630" spans="1:2" ht="12.75">
      <c r="A630" s="4"/>
      <c r="B630" s="5"/>
    </row>
    <row r="631" spans="1:2" ht="12.75">
      <c r="A631" s="4"/>
      <c r="B631" s="5"/>
    </row>
    <row r="632" spans="1:2" ht="12.75">
      <c r="A632" s="4"/>
      <c r="B632" s="5"/>
    </row>
    <row r="633" spans="1:2" ht="12.75">
      <c r="A633" s="4"/>
      <c r="B633" s="5"/>
    </row>
    <row r="634" spans="1:2" ht="12.75">
      <c r="A634" s="4"/>
      <c r="B634" s="5"/>
    </row>
    <row r="635" spans="1:2" ht="12.75">
      <c r="A635" s="4"/>
      <c r="B635" s="5"/>
    </row>
    <row r="636" spans="1:2" ht="12.75">
      <c r="A636" s="4"/>
      <c r="B636" s="5"/>
    </row>
    <row r="637" spans="1:2" ht="12.75">
      <c r="A637" s="4"/>
      <c r="B637" s="5"/>
    </row>
    <row r="638" spans="1:2" ht="12.75">
      <c r="A638" s="4"/>
      <c r="B638" s="5"/>
    </row>
    <row r="639" spans="1:2" ht="12.75">
      <c r="A639" s="4"/>
      <c r="B639" s="5"/>
    </row>
    <row r="640" spans="1:2" ht="12.75">
      <c r="A640" s="4"/>
      <c r="B640" s="5"/>
    </row>
    <row r="641" spans="1:2" ht="12.75">
      <c r="A641" s="4"/>
      <c r="B641" s="5"/>
    </row>
    <row r="642" spans="1:2" ht="12.75">
      <c r="A642" s="4"/>
      <c r="B642" s="5"/>
    </row>
    <row r="643" spans="1:2" ht="12.75">
      <c r="A643" s="4"/>
      <c r="B643" s="5"/>
    </row>
    <row r="644" spans="1:2" ht="12.75">
      <c r="A644" s="4"/>
      <c r="B644" s="5"/>
    </row>
    <row r="645" spans="1:2" ht="12.75">
      <c r="A645" s="4"/>
      <c r="B645" s="5"/>
    </row>
    <row r="646" spans="1:2" ht="12.75">
      <c r="A646" s="4"/>
      <c r="B646" s="5"/>
    </row>
    <row r="647" spans="1:2" ht="12.75">
      <c r="A647" s="4"/>
      <c r="B647" s="5"/>
    </row>
    <row r="648" spans="1:2" ht="12.75">
      <c r="A648" s="4"/>
      <c r="B648" s="5"/>
    </row>
    <row r="649" spans="1:2" ht="12.75">
      <c r="A649" s="4"/>
      <c r="B649" s="5"/>
    </row>
    <row r="650" spans="1:2" ht="12.75">
      <c r="A650" s="4"/>
      <c r="B650" s="5"/>
    </row>
    <row r="651" spans="1:2" ht="12.75">
      <c r="A651" s="4"/>
      <c r="B651" s="5"/>
    </row>
    <row r="652" spans="1:2" ht="12.75">
      <c r="A652" s="4"/>
      <c r="B652" s="5"/>
    </row>
    <row r="653" spans="1:2" ht="12.75">
      <c r="A653" s="4"/>
      <c r="B653" s="5"/>
    </row>
    <row r="654" spans="1:2" ht="12.75">
      <c r="A654" s="4"/>
      <c r="B654" s="5"/>
    </row>
    <row r="655" spans="1:2" ht="12.75">
      <c r="A655" s="4"/>
      <c r="B655" s="5"/>
    </row>
    <row r="656" spans="1:2" ht="12.75">
      <c r="A656" s="4"/>
      <c r="B656" s="5"/>
    </row>
    <row r="657" spans="1:2" ht="12.75">
      <c r="A657" s="4"/>
      <c r="B657" s="5"/>
    </row>
    <row r="658" spans="1:2" ht="12.75">
      <c r="A658" s="4"/>
      <c r="B658" s="5"/>
    </row>
    <row r="659" spans="1:2" ht="12.75">
      <c r="A659" s="4"/>
      <c r="B659" s="5"/>
    </row>
    <row r="660" spans="1:2" ht="12.75">
      <c r="A660" s="4"/>
      <c r="B660" s="5"/>
    </row>
    <row r="661" spans="1:2" ht="12.75">
      <c r="A661" s="4"/>
      <c r="B661" s="5"/>
    </row>
    <row r="662" spans="1:2" ht="12.75">
      <c r="A662" s="4"/>
      <c r="B662" s="5"/>
    </row>
    <row r="663" spans="1:2" ht="12.75">
      <c r="A663" s="4"/>
      <c r="B663" s="5"/>
    </row>
    <row r="664" spans="1:2" ht="12.75">
      <c r="A664" s="4"/>
      <c r="B664" s="5"/>
    </row>
    <row r="665" spans="1:2" ht="12.75">
      <c r="A665" s="4"/>
      <c r="B665" s="5"/>
    </row>
    <row r="666" spans="1:2" ht="12.75">
      <c r="A666" s="4"/>
      <c r="B666" s="5"/>
    </row>
    <row r="667" spans="1:2" ht="12.75">
      <c r="A667" s="4"/>
      <c r="B667" s="5"/>
    </row>
    <row r="668" spans="1:2" ht="12.75">
      <c r="A668" s="4"/>
      <c r="B668" s="5"/>
    </row>
    <row r="669" spans="1:2" ht="12.75">
      <c r="A669" s="4"/>
      <c r="B669" s="5"/>
    </row>
    <row r="670" spans="1:2" ht="12.75">
      <c r="A670" s="4"/>
      <c r="B670" s="5"/>
    </row>
    <row r="671" spans="1:2" ht="12.75">
      <c r="A671" s="4"/>
      <c r="B671" s="5"/>
    </row>
    <row r="672" spans="1:2" ht="12.75">
      <c r="A672" s="4"/>
      <c r="B672" s="5"/>
    </row>
    <row r="673" spans="1:2" ht="12.75">
      <c r="A673" s="4"/>
      <c r="B673" s="5"/>
    </row>
    <row r="674" spans="1:2" ht="12.75">
      <c r="A674" s="4"/>
      <c r="B674" s="5"/>
    </row>
    <row r="675" spans="1:2" ht="12.75">
      <c r="A675" s="4"/>
      <c r="B675" s="5"/>
    </row>
    <row r="676" spans="1:2" ht="12.75">
      <c r="A676" s="4"/>
      <c r="B676" s="5"/>
    </row>
    <row r="677" spans="1:2" ht="12.75">
      <c r="A677" s="4"/>
      <c r="B677" s="5"/>
    </row>
    <row r="678" spans="1:2" ht="12.75">
      <c r="A678" s="4"/>
      <c r="B678" s="5"/>
    </row>
    <row r="679" spans="1:2" ht="12.75">
      <c r="A679" s="4"/>
      <c r="B679" s="5"/>
    </row>
    <row r="680" spans="1:2" ht="12.75">
      <c r="A680" s="4"/>
      <c r="B680" s="5"/>
    </row>
    <row r="681" spans="1:2" ht="12.75">
      <c r="A681" s="4"/>
      <c r="B681" s="5"/>
    </row>
    <row r="682" spans="1:2" ht="12.75">
      <c r="A682" s="4"/>
      <c r="B682" s="5"/>
    </row>
    <row r="683" spans="1:2" ht="12.75">
      <c r="A683" s="4"/>
      <c r="B683" s="5"/>
    </row>
    <row r="684" spans="1:2" ht="12.75">
      <c r="A684" s="4"/>
      <c r="B684" s="5"/>
    </row>
    <row r="685" spans="1:2" ht="12.75">
      <c r="A685" s="4"/>
      <c r="B685" s="5"/>
    </row>
    <row r="686" spans="1:2" ht="12.75">
      <c r="A686" s="4"/>
      <c r="B686" s="5"/>
    </row>
    <row r="687" spans="1:2" ht="12.75">
      <c r="A687" s="4"/>
      <c r="B687" s="5"/>
    </row>
    <row r="688" spans="1:2" ht="12.75">
      <c r="A688" s="4"/>
      <c r="B688" s="5"/>
    </row>
    <row r="689" spans="1:2" ht="12.75">
      <c r="A689" s="4"/>
      <c r="B689" s="5"/>
    </row>
    <row r="690" spans="1:2" ht="12.75">
      <c r="A690" s="4"/>
      <c r="B690" s="5"/>
    </row>
    <row r="691" spans="1:2" ht="12.75">
      <c r="A691" s="4"/>
      <c r="B691" s="5"/>
    </row>
    <row r="692" spans="1:2" ht="12.75">
      <c r="A692" s="4"/>
      <c r="B692" s="5"/>
    </row>
    <row r="693" spans="1:2" ht="12.75">
      <c r="A693" s="4"/>
      <c r="B693" s="5"/>
    </row>
    <row r="694" spans="1:2" ht="12.75">
      <c r="A694" s="4"/>
      <c r="B694" s="5"/>
    </row>
    <row r="695" spans="1:2" ht="12.75">
      <c r="A695" s="4"/>
      <c r="B695" s="5"/>
    </row>
    <row r="696" spans="1:2" ht="12.75">
      <c r="A696" s="4"/>
      <c r="B696" s="5"/>
    </row>
    <row r="697" spans="1:2" ht="12.75">
      <c r="A697" s="4"/>
      <c r="B697" s="5"/>
    </row>
    <row r="698" spans="1:2" ht="12.75">
      <c r="A698" s="4"/>
      <c r="B698" s="5"/>
    </row>
    <row r="699" spans="1:2" ht="12.75">
      <c r="A699" s="4"/>
      <c r="B699" s="5"/>
    </row>
    <row r="700" spans="1:2" ht="12.75">
      <c r="A700" s="4"/>
      <c r="B700" s="5"/>
    </row>
    <row r="701" spans="1:2" ht="12.75">
      <c r="A701" s="4"/>
      <c r="B701" s="5"/>
    </row>
    <row r="702" spans="1:2" ht="12.75">
      <c r="A702" s="4"/>
      <c r="B702" s="5"/>
    </row>
    <row r="703" spans="1:2" ht="12.75">
      <c r="A703" s="4"/>
      <c r="B703" s="5"/>
    </row>
    <row r="704" spans="1:2" ht="12.75">
      <c r="A704" s="4"/>
      <c r="B704" s="5"/>
    </row>
    <row r="705" spans="1:2" ht="12.75">
      <c r="A705" s="4"/>
      <c r="B705" s="5"/>
    </row>
    <row r="706" spans="1:2" ht="12.75">
      <c r="A706" s="4"/>
      <c r="B706" s="5"/>
    </row>
    <row r="707" spans="1:2" ht="12.75">
      <c r="A707" s="4"/>
      <c r="B707" s="5"/>
    </row>
    <row r="708" spans="1:2" ht="12.75">
      <c r="A708" s="4"/>
      <c r="B708" s="5"/>
    </row>
    <row r="709" spans="1:2" ht="12.75">
      <c r="A709" s="4"/>
      <c r="B709" s="5"/>
    </row>
    <row r="710" spans="1:2" ht="12.75">
      <c r="A710" s="4"/>
      <c r="B710" s="5"/>
    </row>
    <row r="711" spans="1:2" ht="12.75">
      <c r="A711" s="4"/>
      <c r="B711" s="5"/>
    </row>
    <row r="712" spans="1:2" ht="12.75">
      <c r="A712" s="4"/>
      <c r="B712" s="5"/>
    </row>
    <row r="713" spans="1:2" ht="12.75">
      <c r="A713" s="4"/>
      <c r="B713" s="5"/>
    </row>
    <row r="714" spans="1:2" ht="12.75">
      <c r="A714" s="4"/>
      <c r="B714" s="5"/>
    </row>
    <row r="715" spans="1:2" ht="12.75">
      <c r="A715" s="4"/>
      <c r="B715" s="5"/>
    </row>
    <row r="716" spans="1:2" ht="12.75">
      <c r="A716" s="4"/>
      <c r="B716" s="5"/>
    </row>
    <row r="717" spans="1:2" ht="12.75">
      <c r="A717" s="4"/>
      <c r="B717" s="5"/>
    </row>
    <row r="718" spans="1:2" ht="12.75">
      <c r="A718" s="4"/>
      <c r="B718" s="5"/>
    </row>
    <row r="719" spans="1:2" ht="12.75">
      <c r="A719" s="4"/>
      <c r="B719" s="5"/>
    </row>
    <row r="720" spans="1:2" ht="12.75">
      <c r="A720" s="4"/>
      <c r="B720" s="5"/>
    </row>
    <row r="721" spans="1:2" ht="12.75">
      <c r="A721" s="4"/>
      <c r="B721" s="5"/>
    </row>
    <row r="722" spans="1:2" ht="12.75">
      <c r="A722" s="4"/>
      <c r="B722" s="5"/>
    </row>
    <row r="723" spans="1:2" ht="12.75">
      <c r="A723" s="4"/>
      <c r="B723" s="5"/>
    </row>
    <row r="724" spans="1:2" ht="12.75">
      <c r="A724" s="4"/>
      <c r="B724" s="5"/>
    </row>
    <row r="725" spans="1:2" ht="12.75">
      <c r="A725" s="4"/>
      <c r="B725" s="5"/>
    </row>
    <row r="726" spans="1:2" ht="12.75">
      <c r="A726" s="4"/>
      <c r="B726" s="5"/>
    </row>
    <row r="727" spans="1:2" ht="12.75">
      <c r="A727" s="4"/>
      <c r="B727" s="5"/>
    </row>
    <row r="728" spans="1:2" ht="12.75">
      <c r="A728" s="4"/>
      <c r="B728" s="5"/>
    </row>
    <row r="729" spans="1:2" ht="12.75">
      <c r="A729" s="4"/>
      <c r="B729" s="5"/>
    </row>
    <row r="730" spans="1:2" ht="12.75">
      <c r="A730" s="4"/>
      <c r="B730" s="5"/>
    </row>
    <row r="731" spans="1:2" ht="12.75">
      <c r="A731" s="4"/>
      <c r="B731" s="5"/>
    </row>
    <row r="732" spans="1:2" ht="12.75">
      <c r="A732" s="4"/>
      <c r="B732" s="5"/>
    </row>
    <row r="733" spans="1:2" ht="12.75">
      <c r="A733" s="4"/>
      <c r="B733" s="5"/>
    </row>
    <row r="734" spans="1:2" ht="12.75">
      <c r="A734" s="4"/>
      <c r="B734" s="5"/>
    </row>
    <row r="735" spans="1:2" ht="12.75">
      <c r="A735" s="4"/>
      <c r="B735" s="5"/>
    </row>
    <row r="736" spans="1:2" ht="12.75">
      <c r="A736" s="4"/>
      <c r="B736" s="5"/>
    </row>
    <row r="737" spans="1:2" ht="12.75">
      <c r="A737" s="4"/>
      <c r="B737" s="5"/>
    </row>
    <row r="738" spans="1:2" ht="12.75">
      <c r="A738" s="4"/>
      <c r="B738" s="5"/>
    </row>
    <row r="739" spans="1:2" ht="12.75">
      <c r="A739" s="4"/>
      <c r="B739" s="5"/>
    </row>
    <row r="740" spans="1:2" ht="12.75">
      <c r="A740" s="4"/>
      <c r="B740" s="5"/>
    </row>
    <row r="741" spans="1:2" ht="12.75">
      <c r="A741" s="4"/>
      <c r="B741" s="5"/>
    </row>
    <row r="742" spans="1:2" ht="12.75">
      <c r="A742" s="4"/>
      <c r="B742" s="5"/>
    </row>
    <row r="743" spans="1:2" ht="12.75">
      <c r="A743" s="4"/>
      <c r="B743" s="5"/>
    </row>
    <row r="744" spans="1:2" ht="12.75">
      <c r="A744" s="4"/>
      <c r="B744" s="5"/>
    </row>
    <row r="745" spans="1:2" ht="12.75">
      <c r="A745" s="4"/>
      <c r="B745" s="5"/>
    </row>
    <row r="746" spans="1:2" ht="12.75">
      <c r="A746" s="4"/>
      <c r="B746" s="5"/>
    </row>
    <row r="747" spans="1:2" ht="12.75">
      <c r="A747" s="4"/>
      <c r="B747" s="5"/>
    </row>
    <row r="748" spans="1:2" ht="12.75">
      <c r="A748" s="4"/>
      <c r="B748" s="5"/>
    </row>
    <row r="749" spans="1:2" ht="12.75">
      <c r="A749" s="4"/>
      <c r="B749" s="5"/>
    </row>
    <row r="750" spans="1:2" ht="12.75">
      <c r="A750" s="4"/>
      <c r="B750" s="5"/>
    </row>
    <row r="751" spans="1:2" ht="12.75">
      <c r="A751" s="4"/>
      <c r="B751" s="5"/>
    </row>
    <row r="752" spans="1:2" ht="12.75">
      <c r="A752" s="4"/>
      <c r="B752" s="5"/>
    </row>
    <row r="753" spans="1:2" ht="12.75">
      <c r="A753" s="4"/>
      <c r="B753" s="5"/>
    </row>
    <row r="754" spans="1:2" ht="12.75">
      <c r="A754" s="4"/>
      <c r="B754" s="5"/>
    </row>
    <row r="755" spans="1:2" ht="12.75">
      <c r="A755" s="4"/>
      <c r="B755" s="5"/>
    </row>
    <row r="756" spans="1:2" ht="12.75">
      <c r="A756" s="4"/>
      <c r="B756" s="5"/>
    </row>
    <row r="757" spans="1:2" ht="12.75">
      <c r="A757" s="4"/>
      <c r="B757" s="5"/>
    </row>
    <row r="758" spans="1:2" ht="12.75">
      <c r="A758" s="4"/>
      <c r="B758" s="5"/>
    </row>
    <row r="759" spans="1:2" ht="12.75">
      <c r="A759" s="4"/>
      <c r="B759" s="5"/>
    </row>
    <row r="760" spans="1:2" ht="12.75">
      <c r="A760" s="4"/>
      <c r="B760" s="5"/>
    </row>
    <row r="761" spans="1:2" ht="12.75">
      <c r="A761" s="4"/>
      <c r="B761" s="5"/>
    </row>
    <row r="762" spans="1:2" ht="12.75">
      <c r="A762" s="4"/>
      <c r="B762" s="5"/>
    </row>
    <row r="763" spans="1:2" ht="12.75">
      <c r="A763" s="4"/>
      <c r="B763" s="5"/>
    </row>
    <row r="764" spans="1:2" ht="12.75">
      <c r="A764" s="4"/>
      <c r="B764" s="5"/>
    </row>
    <row r="765" spans="1:2" ht="12.75">
      <c r="A765" s="4"/>
      <c r="B765" s="5"/>
    </row>
    <row r="766" spans="1:2" ht="12.75">
      <c r="A766" s="4"/>
      <c r="B766" s="5"/>
    </row>
    <row r="767" spans="1:2" ht="12.75">
      <c r="A767" s="4"/>
      <c r="B767" s="5"/>
    </row>
    <row r="768" spans="1:2" ht="12.75">
      <c r="A768" s="4"/>
      <c r="B768" s="5"/>
    </row>
    <row r="769" spans="1:2" ht="12.75">
      <c r="A769" s="4"/>
      <c r="B769" s="5"/>
    </row>
    <row r="770" spans="1:2" ht="12.75">
      <c r="A770" s="4"/>
      <c r="B770" s="5"/>
    </row>
    <row r="771" spans="1:2" ht="12.75">
      <c r="A771" s="4"/>
      <c r="B771" s="5"/>
    </row>
    <row r="772" spans="1:2" ht="12.75">
      <c r="A772" s="4"/>
      <c r="B772" s="5"/>
    </row>
    <row r="773" spans="1:2" ht="12.75">
      <c r="A773" s="4"/>
      <c r="B773" s="5"/>
    </row>
    <row r="774" spans="1:2" ht="12.75">
      <c r="A774" s="4"/>
      <c r="B774" s="5"/>
    </row>
    <row r="775" spans="1:2" ht="12.75">
      <c r="A775" s="4"/>
      <c r="B775" s="5"/>
    </row>
    <row r="776" spans="1:2" ht="12.75">
      <c r="A776" s="4"/>
      <c r="B776" s="5"/>
    </row>
    <row r="777" spans="1:2" ht="12.75">
      <c r="A777" s="4"/>
      <c r="B777" s="5"/>
    </row>
    <row r="778" spans="1:2" ht="12.75">
      <c r="A778" s="4"/>
      <c r="B778" s="5"/>
    </row>
    <row r="779" spans="1:2" ht="12.75">
      <c r="A779" s="4"/>
      <c r="B779" s="5"/>
    </row>
    <row r="780" spans="1:2" ht="12.75">
      <c r="A780" s="4"/>
      <c r="B780" s="5"/>
    </row>
    <row r="781" spans="1:2" ht="12.75">
      <c r="A781" s="4"/>
      <c r="B781" s="5"/>
    </row>
    <row r="782" spans="1:2" ht="12.75">
      <c r="A782" s="4"/>
      <c r="B782" s="5"/>
    </row>
    <row r="783" spans="1:2" ht="12.75">
      <c r="A783" s="4"/>
      <c r="B783" s="5"/>
    </row>
    <row r="784" spans="1:2" ht="12.75">
      <c r="A784" s="4"/>
      <c r="B784" s="5"/>
    </row>
    <row r="785" spans="1:2" ht="12.75">
      <c r="A785" s="4"/>
      <c r="B785" s="5"/>
    </row>
    <row r="786" spans="1:2" ht="12.75">
      <c r="A786" s="4"/>
      <c r="B786" s="5"/>
    </row>
    <row r="787" spans="1:2" ht="12.75">
      <c r="A787" s="4"/>
      <c r="B787" s="5"/>
    </row>
    <row r="788" spans="1:2" ht="12.75">
      <c r="A788" s="4"/>
      <c r="B788" s="5"/>
    </row>
    <row r="789" spans="1:2" ht="12.75">
      <c r="A789" s="4"/>
      <c r="B789" s="5"/>
    </row>
    <row r="790" spans="1:2" ht="12.75">
      <c r="A790" s="4"/>
      <c r="B790" s="5"/>
    </row>
    <row r="791" spans="1:2" ht="12.75">
      <c r="A791" s="4"/>
      <c r="B791" s="5"/>
    </row>
    <row r="792" spans="1:2" ht="12.75">
      <c r="A792" s="4"/>
      <c r="B792" s="5"/>
    </row>
    <row r="793" spans="1:2" ht="12.75">
      <c r="A793" s="4"/>
      <c r="B793" s="5"/>
    </row>
    <row r="794" spans="1:2" ht="12.75">
      <c r="A794" s="4"/>
      <c r="B794" s="5"/>
    </row>
    <row r="795" spans="1:2" ht="12.75">
      <c r="A795" s="4"/>
      <c r="B795" s="5"/>
    </row>
    <row r="796" spans="1:2" ht="12.75">
      <c r="A796" s="4"/>
      <c r="B796" s="5"/>
    </row>
    <row r="797" spans="1:2" ht="12.75">
      <c r="A797" s="4"/>
      <c r="B797" s="5"/>
    </row>
    <row r="798" spans="1:2" ht="12.75">
      <c r="A798" s="4"/>
      <c r="B798" s="5"/>
    </row>
    <row r="799" spans="1:2" ht="12.75">
      <c r="A799" s="4"/>
      <c r="B799" s="5"/>
    </row>
    <row r="800" spans="1:2" ht="12.75">
      <c r="A800" s="4"/>
      <c r="B800" s="5"/>
    </row>
    <row r="801" spans="1:2" ht="12.75">
      <c r="A801" s="4"/>
      <c r="B801" s="5"/>
    </row>
    <row r="802" spans="1:2" ht="12.75">
      <c r="A802" s="4"/>
      <c r="B802" s="5"/>
    </row>
    <row r="803" spans="1:2" ht="12.75">
      <c r="A803" s="4"/>
      <c r="B803" s="5"/>
    </row>
    <row r="804" spans="1:2" ht="12.75">
      <c r="A804" s="4"/>
      <c r="B804" s="5"/>
    </row>
    <row r="805" spans="1:2" ht="12.75">
      <c r="A805" s="4"/>
      <c r="B805" s="5"/>
    </row>
    <row r="806" spans="1:2" ht="12.75">
      <c r="A806" s="4"/>
      <c r="B806" s="5"/>
    </row>
    <row r="807" spans="1:2" ht="12.75">
      <c r="A807" s="4"/>
      <c r="B807" s="5"/>
    </row>
    <row r="808" spans="1:2" ht="12.75">
      <c r="A808" s="4"/>
      <c r="B808" s="5"/>
    </row>
    <row r="809" spans="1:2" ht="12.75">
      <c r="A809" s="4"/>
      <c r="B809" s="5"/>
    </row>
    <row r="810" spans="1:2" ht="12.75">
      <c r="A810" s="4"/>
      <c r="B810" s="5"/>
    </row>
    <row r="811" spans="1:2" ht="12.75">
      <c r="A811" s="4"/>
      <c r="B811" s="5"/>
    </row>
    <row r="812" spans="1:2" ht="12.75">
      <c r="A812" s="4"/>
      <c r="B812" s="5"/>
    </row>
    <row r="813" spans="1:2" ht="12.75">
      <c r="A813" s="4"/>
      <c r="B813" s="5"/>
    </row>
    <row r="814" spans="1:2" ht="12.75">
      <c r="A814" s="4"/>
      <c r="B814" s="5"/>
    </row>
    <row r="815" spans="1:2" ht="12.75">
      <c r="A815" s="4"/>
      <c r="B815" s="5"/>
    </row>
    <row r="816" spans="1:2" ht="12.75">
      <c r="A816" s="4"/>
      <c r="B816" s="5"/>
    </row>
    <row r="817" spans="1:2" ht="12.75">
      <c r="A817" s="4"/>
      <c r="B817" s="5"/>
    </row>
    <row r="818" spans="1:2" ht="12.75">
      <c r="A818" s="4"/>
      <c r="B818" s="5"/>
    </row>
    <row r="819" spans="1:2" ht="12.75">
      <c r="A819" s="4"/>
      <c r="B819" s="5"/>
    </row>
    <row r="820" spans="1:2" ht="12.75">
      <c r="A820" s="4"/>
      <c r="B820" s="5"/>
    </row>
    <row r="821" spans="1:2" ht="12.75">
      <c r="A821" s="4"/>
      <c r="B821" s="5"/>
    </row>
    <row r="822" spans="1:2" ht="12.75">
      <c r="A822" s="4"/>
      <c r="B822" s="5"/>
    </row>
    <row r="823" spans="1:2" ht="12.75">
      <c r="A823" s="4"/>
      <c r="B823" s="5"/>
    </row>
    <row r="824" spans="1:2" ht="12.75">
      <c r="A824" s="4"/>
      <c r="B824" s="5"/>
    </row>
    <row r="825" spans="1:2" ht="12.75">
      <c r="A825" s="4"/>
      <c r="B825" s="5"/>
    </row>
    <row r="826" spans="1:2" ht="12.75">
      <c r="A826" s="4"/>
      <c r="B826" s="5"/>
    </row>
    <row r="827" spans="1:2" ht="12.75">
      <c r="A827" s="4"/>
      <c r="B827" s="5"/>
    </row>
    <row r="828" spans="1:2" ht="12.75">
      <c r="A828" s="4"/>
      <c r="B828" s="5"/>
    </row>
    <row r="829" spans="1:2" ht="12.75">
      <c r="A829" s="4"/>
      <c r="B829" s="5"/>
    </row>
    <row r="830" spans="1:2" ht="12.75">
      <c r="A830" s="4"/>
      <c r="B830" s="5"/>
    </row>
    <row r="831" spans="1:2" ht="12.75">
      <c r="A831" s="4"/>
      <c r="B831" s="5"/>
    </row>
    <row r="832" spans="1:2" ht="12.75">
      <c r="A832" s="4"/>
      <c r="B832" s="5"/>
    </row>
    <row r="833" spans="1:2" ht="12.75">
      <c r="A833" s="4"/>
      <c r="B833" s="5"/>
    </row>
    <row r="834" spans="1:2" ht="12.75">
      <c r="A834" s="4"/>
      <c r="B834" s="5"/>
    </row>
    <row r="835" spans="1:2" ht="12.75">
      <c r="A835" s="4"/>
      <c r="B835" s="5"/>
    </row>
    <row r="836" spans="1:2" ht="12.75">
      <c r="A836" s="4"/>
      <c r="B836" s="5"/>
    </row>
    <row r="837" spans="1:2" ht="12.75">
      <c r="A837" s="4"/>
      <c r="B837" s="5"/>
    </row>
    <row r="838" spans="1:2" ht="12.75">
      <c r="A838" s="4"/>
      <c r="B838" s="5"/>
    </row>
    <row r="839" spans="1:2" ht="12.75">
      <c r="A839" s="4"/>
      <c r="B839" s="5"/>
    </row>
    <row r="840" spans="1:2" ht="12.75">
      <c r="A840" s="4"/>
      <c r="B840" s="5"/>
    </row>
    <row r="841" spans="1:2" ht="12.75">
      <c r="A841" s="4"/>
      <c r="B841" s="5"/>
    </row>
    <row r="842" spans="1:2" ht="12.75">
      <c r="A842" s="4"/>
      <c r="B842" s="5"/>
    </row>
    <row r="843" spans="1:2" ht="12.75">
      <c r="A843" s="4"/>
      <c r="B843" s="5"/>
    </row>
    <row r="844" spans="1:2" ht="12.75">
      <c r="A844" s="4"/>
      <c r="B844" s="5"/>
    </row>
    <row r="845" spans="1:2" ht="12.75">
      <c r="A845" s="4"/>
      <c r="B845" s="5"/>
    </row>
    <row r="846" spans="1:2" ht="12.75">
      <c r="A846" s="4"/>
      <c r="B846" s="5"/>
    </row>
    <row r="847" spans="1:2" ht="12.75">
      <c r="A847" s="4"/>
      <c r="B847" s="5"/>
    </row>
    <row r="848" spans="1:2" ht="12.75">
      <c r="A848" s="4"/>
      <c r="B848" s="5"/>
    </row>
    <row r="849" spans="1:2" ht="12.75">
      <c r="A849" s="4"/>
      <c r="B849" s="5"/>
    </row>
    <row r="850" spans="1:2" ht="12.75">
      <c r="A850" s="4"/>
      <c r="B850" s="5"/>
    </row>
    <row r="851" spans="1:2" ht="12.75">
      <c r="A851" s="4"/>
      <c r="B851" s="5"/>
    </row>
    <row r="852" spans="1:2" ht="12.75">
      <c r="A852" s="4"/>
      <c r="B852" s="5"/>
    </row>
    <row r="853" spans="1:2" ht="12.75">
      <c r="A853" s="4"/>
      <c r="B853" s="5"/>
    </row>
    <row r="854" spans="1:2" ht="12.75">
      <c r="A854" s="4"/>
      <c r="B854" s="5"/>
    </row>
    <row r="855" spans="1:2" ht="12.75">
      <c r="A855" s="4"/>
      <c r="B855" s="5"/>
    </row>
    <row r="856" spans="1:2" ht="12.75">
      <c r="A856" s="4"/>
      <c r="B856" s="5"/>
    </row>
    <row r="857" spans="1:2" ht="12.75">
      <c r="A857" s="4"/>
      <c r="B857" s="5"/>
    </row>
    <row r="858" spans="1:2" ht="12.75">
      <c r="A858" s="4"/>
      <c r="B858" s="5"/>
    </row>
    <row r="859" spans="1:2" ht="12.75">
      <c r="A859" s="4"/>
      <c r="B859" s="5"/>
    </row>
    <row r="860" spans="1:2" ht="12.75">
      <c r="A860" s="4"/>
      <c r="B860" s="5"/>
    </row>
    <row r="861" spans="1:2" ht="12.75">
      <c r="A861" s="4"/>
      <c r="B861" s="5"/>
    </row>
    <row r="862" spans="1:2" ht="12.75">
      <c r="A862" s="4"/>
      <c r="B862" s="5"/>
    </row>
    <row r="863" spans="1:2" ht="12.75">
      <c r="A863" s="4"/>
      <c r="B863" s="5"/>
    </row>
    <row r="864" spans="1:2" ht="12.75">
      <c r="A864" s="4"/>
      <c r="B864" s="5"/>
    </row>
    <row r="865" spans="1:2" ht="12.75">
      <c r="A865" s="4"/>
      <c r="B865" s="5"/>
    </row>
    <row r="866" spans="1:2" ht="12.75">
      <c r="A866" s="4"/>
      <c r="B866" s="5"/>
    </row>
    <row r="867" spans="1:2" ht="12.75">
      <c r="A867" s="4"/>
      <c r="B867" s="5"/>
    </row>
    <row r="868" spans="1:2" ht="12.75">
      <c r="A868" s="4"/>
      <c r="B868" s="5"/>
    </row>
    <row r="869" spans="1:2" ht="12.75">
      <c r="A869" s="4"/>
      <c r="B869" s="5"/>
    </row>
    <row r="870" spans="1:2" ht="12.75">
      <c r="A870" s="4"/>
      <c r="B870" s="5"/>
    </row>
    <row r="871" spans="1:2" ht="12.75">
      <c r="A871" s="4"/>
      <c r="B871" s="5"/>
    </row>
    <row r="872" spans="1:2" ht="12.75">
      <c r="A872" s="4"/>
      <c r="B872" s="5"/>
    </row>
    <row r="873" spans="1:2" ht="12.75">
      <c r="A873" s="4"/>
      <c r="B873" s="5"/>
    </row>
    <row r="874" spans="1:2" ht="12.75">
      <c r="A874" s="4"/>
      <c r="B874" s="5"/>
    </row>
    <row r="875" spans="1:2" ht="12.75">
      <c r="A875" s="4"/>
      <c r="B875" s="5"/>
    </row>
    <row r="876" spans="1:2" ht="12.75">
      <c r="A876" s="4"/>
      <c r="B876" s="5"/>
    </row>
    <row r="877" spans="1:2" ht="12.75">
      <c r="A877" s="4"/>
      <c r="B877" s="5"/>
    </row>
    <row r="878" spans="1:2" ht="12.75">
      <c r="A878" s="4"/>
      <c r="B878" s="5"/>
    </row>
    <row r="879" spans="1:2" ht="12.75">
      <c r="A879" s="4"/>
      <c r="B879" s="5"/>
    </row>
    <row r="880" spans="1:2" ht="12.75">
      <c r="A880" s="4"/>
      <c r="B880" s="5"/>
    </row>
    <row r="881" spans="1:2" ht="12.75">
      <c r="A881" s="4"/>
      <c r="B881" s="5"/>
    </row>
    <row r="882" spans="1:2" ht="12.75">
      <c r="A882" s="4"/>
      <c r="B882" s="5"/>
    </row>
    <row r="883" spans="1:2" ht="12.75">
      <c r="A883" s="4"/>
      <c r="B883" s="5"/>
    </row>
    <row r="884" spans="1:2" ht="12.75">
      <c r="A884" s="4"/>
      <c r="B884" s="5"/>
    </row>
    <row r="885" spans="1:2" ht="12.75">
      <c r="A885" s="4"/>
      <c r="B885" s="5"/>
    </row>
    <row r="886" spans="1:2" ht="12.75">
      <c r="A886" s="4"/>
      <c r="B886" s="5"/>
    </row>
    <row r="887" spans="1:2" ht="12.75">
      <c r="A887" s="4"/>
      <c r="B887" s="5"/>
    </row>
    <row r="888" spans="1:2" ht="12.75">
      <c r="A888" s="4"/>
      <c r="B888" s="5"/>
    </row>
    <row r="889" spans="1:2" ht="12.75">
      <c r="A889" s="4"/>
      <c r="B889" s="5"/>
    </row>
    <row r="890" spans="1:2" ht="12.75">
      <c r="A890" s="4"/>
      <c r="B890" s="5"/>
    </row>
    <row r="891" spans="1:2" ht="12.75">
      <c r="A891" s="4"/>
      <c r="B891" s="5"/>
    </row>
    <row r="892" spans="1:2" ht="12.75">
      <c r="A892" s="4"/>
      <c r="B892" s="5"/>
    </row>
    <row r="893" spans="1:2" ht="12.75">
      <c r="A893" s="4"/>
      <c r="B893" s="5"/>
    </row>
    <row r="894" spans="1:2" ht="12.75">
      <c r="A894" s="4"/>
      <c r="B894" s="5"/>
    </row>
    <row r="895" spans="1:2" ht="12.75">
      <c r="A895" s="4"/>
      <c r="B895" s="5"/>
    </row>
    <row r="896" spans="1:2" ht="12.75">
      <c r="A896" s="4"/>
      <c r="B896" s="5"/>
    </row>
    <row r="897" spans="1:2" ht="12.75">
      <c r="A897" s="4"/>
      <c r="B897" s="5"/>
    </row>
    <row r="898" spans="1:2" ht="12.75">
      <c r="A898" s="4"/>
      <c r="B898" s="5"/>
    </row>
    <row r="899" spans="1:2" ht="12.75">
      <c r="A899" s="4"/>
      <c r="B899" s="5"/>
    </row>
    <row r="900" spans="1:2" ht="12.75">
      <c r="A900" s="4"/>
      <c r="B900" s="5"/>
    </row>
    <row r="901" spans="1:2" ht="12.75">
      <c r="A901" s="4"/>
      <c r="B901" s="5"/>
    </row>
    <row r="902" spans="1:2" ht="12.75">
      <c r="A902" s="4"/>
      <c r="B902" s="5"/>
    </row>
    <row r="903" spans="1:2" ht="12.75">
      <c r="A903" s="4"/>
      <c r="B903" s="5"/>
    </row>
    <row r="904" spans="1:2" ht="12.75">
      <c r="A904" s="4"/>
      <c r="B904" s="5"/>
    </row>
    <row r="905" spans="1:2" ht="12.75">
      <c r="A905" s="4"/>
      <c r="B905" s="5"/>
    </row>
    <row r="906" spans="1:2" ht="12.75">
      <c r="A906" s="4"/>
      <c r="B906" s="5"/>
    </row>
    <row r="907" spans="1:2" ht="12.75">
      <c r="A907" s="4"/>
      <c r="B907" s="5"/>
    </row>
    <row r="908" spans="1:2" ht="12.75">
      <c r="A908" s="4"/>
      <c r="B908" s="5"/>
    </row>
    <row r="909" spans="1:2" ht="12.75">
      <c r="A909" s="4"/>
      <c r="B909" s="5"/>
    </row>
    <row r="910" spans="1:2" ht="12.75">
      <c r="A910" s="4"/>
      <c r="B910" s="5"/>
    </row>
    <row r="911" spans="1:2" ht="12.75">
      <c r="A911" s="4"/>
      <c r="B911" s="5"/>
    </row>
    <row r="912" spans="1:2" ht="12.75">
      <c r="A912" s="4"/>
      <c r="B912" s="5"/>
    </row>
    <row r="913" spans="1:2" ht="12.75">
      <c r="A913" s="4"/>
      <c r="B913" s="5"/>
    </row>
    <row r="914" spans="1:2" ht="12.75">
      <c r="A914" s="4"/>
      <c r="B914" s="5"/>
    </row>
    <row r="915" spans="1:2" ht="12.75">
      <c r="A915" s="4"/>
      <c r="B915" s="5"/>
    </row>
    <row r="916" spans="1:2" ht="12.75">
      <c r="A916" s="4"/>
      <c r="B916" s="5"/>
    </row>
    <row r="917" spans="1:2" ht="12.75">
      <c r="A917" s="4"/>
      <c r="B917" s="5"/>
    </row>
    <row r="918" spans="1:2" ht="12.75">
      <c r="A918" s="4"/>
      <c r="B918" s="5"/>
    </row>
    <row r="919" spans="1:2" ht="12.75">
      <c r="A919" s="4"/>
      <c r="B919" s="5"/>
    </row>
    <row r="920" spans="1:2" ht="12.75">
      <c r="A920" s="4"/>
      <c r="B920" s="5"/>
    </row>
    <row r="921" spans="1:2" ht="12.75">
      <c r="A921" s="4"/>
      <c r="B921" s="5"/>
    </row>
    <row r="922" spans="1:2" ht="12.75">
      <c r="A922" s="4"/>
      <c r="B922" s="5"/>
    </row>
    <row r="923" spans="1:2" ht="12.75">
      <c r="A923" s="4"/>
      <c r="B923" s="5"/>
    </row>
    <row r="924" spans="1:2" ht="12.75">
      <c r="A924" s="4"/>
      <c r="B924" s="5"/>
    </row>
    <row r="925" spans="1:2" ht="12.75">
      <c r="A925" s="4"/>
      <c r="B925" s="5"/>
    </row>
    <row r="926" spans="1:2" ht="12.75">
      <c r="A926" s="4"/>
      <c r="B926" s="5"/>
    </row>
    <row r="927" spans="1:2" ht="12.75">
      <c r="A927" s="4"/>
      <c r="B927" s="5"/>
    </row>
    <row r="928" spans="1:2" ht="12.75">
      <c r="A928" s="4"/>
      <c r="B928" s="5"/>
    </row>
    <row r="929" spans="1:2" ht="12.75">
      <c r="A929" s="4"/>
      <c r="B929" s="5"/>
    </row>
    <row r="930" spans="1:2" ht="12.75">
      <c r="A930" s="4"/>
      <c r="B930" s="5"/>
    </row>
    <row r="931" spans="1:2" ht="12.75">
      <c r="A931" s="4"/>
      <c r="B931" s="5"/>
    </row>
    <row r="932" spans="1:2" ht="12.75">
      <c r="A932" s="4"/>
      <c r="B932" s="5"/>
    </row>
    <row r="933" spans="1:2" ht="12.75">
      <c r="A933" s="4"/>
      <c r="B933" s="5"/>
    </row>
    <row r="934" spans="1:2" ht="12.75">
      <c r="A934" s="4"/>
      <c r="B934" s="5"/>
    </row>
    <row r="935" spans="1:2" ht="12.75">
      <c r="A935" s="4"/>
      <c r="B935" s="5"/>
    </row>
    <row r="936" spans="1:2" ht="12.75">
      <c r="A936" s="4"/>
      <c r="B936" s="5"/>
    </row>
    <row r="937" spans="1:2" ht="12.75">
      <c r="A937" s="4"/>
      <c r="B937" s="5"/>
    </row>
    <row r="938" spans="1:2" ht="12.75">
      <c r="A938" s="4"/>
      <c r="B938" s="5"/>
    </row>
    <row r="939" spans="1:2" ht="12.75">
      <c r="A939" s="4"/>
      <c r="B939" s="5"/>
    </row>
    <row r="940" spans="1:2" ht="12.75">
      <c r="A940" s="4"/>
      <c r="B940" s="5"/>
    </row>
    <row r="941" spans="1:2" ht="12.75">
      <c r="A941" s="4"/>
      <c r="B941" s="5"/>
    </row>
    <row r="942" spans="1:2" ht="12.75">
      <c r="A942" s="4"/>
      <c r="B942" s="5"/>
    </row>
    <row r="943" spans="1:2" ht="12.75">
      <c r="A943" s="4"/>
      <c r="B943" s="5"/>
    </row>
    <row r="944" spans="1:2" ht="12.75">
      <c r="A944" s="4"/>
      <c r="B944" s="5"/>
    </row>
    <row r="945" spans="1:2" ht="12.75">
      <c r="A945" s="4"/>
      <c r="B945" s="5"/>
    </row>
    <row r="946" spans="1:2" ht="12.75">
      <c r="A946" s="4"/>
      <c r="B946" s="5"/>
    </row>
    <row r="947" spans="1:2" ht="12.75">
      <c r="A947" s="4"/>
      <c r="B947" s="5"/>
    </row>
    <row r="948" spans="1:2" ht="12.75">
      <c r="A948" s="4"/>
      <c r="B948" s="5"/>
    </row>
    <row r="949" spans="1:2" ht="12.75">
      <c r="A949" s="4"/>
      <c r="B949" s="5"/>
    </row>
    <row r="950" spans="1:2" ht="12.75">
      <c r="A950" s="4"/>
      <c r="B950" s="5"/>
    </row>
    <row r="951" spans="1:2" ht="12.75">
      <c r="A951" s="4"/>
      <c r="B951" s="5"/>
    </row>
    <row r="952" spans="1:2" ht="12.75">
      <c r="A952" s="4"/>
      <c r="B952" s="5"/>
    </row>
    <row r="953" spans="1:2" ht="12.75">
      <c r="A953" s="4"/>
      <c r="B953" s="5"/>
    </row>
    <row r="954" spans="1:2" ht="12.75">
      <c r="A954" s="4"/>
      <c r="B954" s="5"/>
    </row>
    <row r="955" spans="1:2" ht="12.75">
      <c r="A955" s="4"/>
      <c r="B955" s="5"/>
    </row>
    <row r="956" spans="1:2" ht="12.75">
      <c r="A956" s="4"/>
      <c r="B956" s="5"/>
    </row>
    <row r="957" spans="1:2" ht="12.75">
      <c r="A957" s="4"/>
      <c r="B957" s="5"/>
    </row>
    <row r="958" spans="1:2" ht="12.75">
      <c r="A958" s="4"/>
      <c r="B958" s="5"/>
    </row>
    <row r="959" spans="1:2" ht="12.75">
      <c r="A959" s="4"/>
      <c r="B959" s="5"/>
    </row>
    <row r="960" spans="1:2" ht="12.75">
      <c r="A960" s="4"/>
      <c r="B960" s="5"/>
    </row>
    <row r="961" spans="1:2" ht="12.75">
      <c r="A961" s="4"/>
      <c r="B961" s="5"/>
    </row>
    <row r="962" spans="1:2" ht="12.75">
      <c r="A962" s="4"/>
      <c r="B962" s="5"/>
    </row>
    <row r="963" spans="1:2" ht="12.75">
      <c r="A963" s="4"/>
      <c r="B963" s="5"/>
    </row>
    <row r="964" spans="1:2" ht="12.75">
      <c r="A964" s="4"/>
      <c r="B964" s="5"/>
    </row>
    <row r="965" spans="1:2" ht="12.75">
      <c r="A965" s="4"/>
      <c r="B965" s="5"/>
    </row>
    <row r="966" spans="1:2" ht="12.75">
      <c r="A966" s="4"/>
      <c r="B966" s="5"/>
    </row>
    <row r="967" spans="1:2" ht="12.75">
      <c r="A967" s="4"/>
      <c r="B967" s="5"/>
    </row>
    <row r="968" spans="1:2" ht="12.75">
      <c r="A968" s="4"/>
      <c r="B968" s="5"/>
    </row>
    <row r="969" spans="1:2" ht="12.75">
      <c r="A969" s="4"/>
      <c r="B969" s="5"/>
    </row>
    <row r="970" spans="1:2" ht="12.75">
      <c r="A970" s="4"/>
      <c r="B970" s="5"/>
    </row>
    <row r="971" spans="1:2" ht="12.75">
      <c r="A971" s="4"/>
      <c r="B971" s="5"/>
    </row>
    <row r="972" spans="1:2" ht="12.75">
      <c r="A972" s="4"/>
      <c r="B972" s="5"/>
    </row>
    <row r="973" spans="1:2" ht="12.75">
      <c r="A973" s="4"/>
      <c r="B973" s="5"/>
    </row>
    <row r="974" spans="1:2" ht="12.75">
      <c r="A974" s="4"/>
      <c r="B974" s="5"/>
    </row>
    <row r="975" spans="1:2" ht="12.75">
      <c r="A975" s="4"/>
      <c r="B975" s="5"/>
    </row>
    <row r="976" spans="1:2" ht="12.75">
      <c r="A976" s="4"/>
      <c r="B976" s="5"/>
    </row>
    <row r="977" spans="1:2" ht="12.75">
      <c r="A977" s="4"/>
      <c r="B977" s="5"/>
    </row>
    <row r="978" spans="1:2" ht="12.75">
      <c r="A978" s="4"/>
      <c r="B978" s="5"/>
    </row>
    <row r="979" spans="1:2" ht="12.75">
      <c r="A979" s="4"/>
      <c r="B979" s="5"/>
    </row>
    <row r="980" spans="1:2" ht="12.75">
      <c r="A980" s="4"/>
      <c r="B980" s="5"/>
    </row>
    <row r="981" spans="1:2" ht="12.75">
      <c r="A981" s="4"/>
      <c r="B981" s="5"/>
    </row>
    <row r="982" spans="1:2" ht="12.75">
      <c r="A982" s="4"/>
      <c r="B982" s="5"/>
    </row>
    <row r="983" spans="1:2" ht="12.75">
      <c r="A983" s="4"/>
      <c r="B983" s="5"/>
    </row>
    <row r="984" spans="1:2" ht="12.75">
      <c r="A984" s="4"/>
      <c r="B984" s="5"/>
    </row>
    <row r="985" spans="1:2" ht="12.75">
      <c r="A985" s="4"/>
      <c r="B985" s="5"/>
    </row>
    <row r="986" spans="1:2" ht="12.75">
      <c r="A986" s="4"/>
      <c r="B986" s="5"/>
    </row>
    <row r="987" spans="1:2" ht="12.75">
      <c r="A987" s="4"/>
      <c r="B987" s="5"/>
    </row>
    <row r="988" spans="1:2" ht="12.75">
      <c r="A988" s="4"/>
      <c r="B988" s="5"/>
    </row>
    <row r="989" spans="1:2" ht="12.75">
      <c r="A989" s="4"/>
      <c r="B989" s="5"/>
    </row>
    <row r="990" spans="1:2" ht="12.75">
      <c r="A990" s="4"/>
      <c r="B990" s="5"/>
    </row>
    <row r="991" spans="1:2" ht="12.75">
      <c r="A991" s="4"/>
      <c r="B991" s="5"/>
    </row>
    <row r="992" spans="1:2" ht="12.75">
      <c r="A992" s="4"/>
      <c r="B992" s="5"/>
    </row>
    <row r="993" spans="1:2" ht="12.75">
      <c r="A993" s="4"/>
      <c r="B993" s="5"/>
    </row>
    <row r="994" spans="1:2" ht="12.75">
      <c r="A994" s="4"/>
      <c r="B994" s="5"/>
    </row>
    <row r="995" spans="1:2" ht="12.75">
      <c r="A995" s="4"/>
      <c r="B995" s="5"/>
    </row>
    <row r="996" spans="1:2" ht="12.75">
      <c r="A996" s="4"/>
      <c r="B996" s="5"/>
    </row>
    <row r="997" spans="1:2" ht="12.75">
      <c r="A997" s="4"/>
      <c r="B997" s="5"/>
    </row>
    <row r="998" spans="1:2" ht="12.75">
      <c r="A998" s="4"/>
      <c r="B998" s="5"/>
    </row>
    <row r="999" spans="1:2" ht="12.75">
      <c r="A999" s="4"/>
      <c r="B999" s="5"/>
    </row>
    <row r="1000" spans="1:2" ht="12.75">
      <c r="A1000" s="4"/>
      <c r="B1000" s="5"/>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outlinePr summaryBelow="0" summaryRight="0"/>
  </sheetPr>
  <dimension ref="A1:Z1000"/>
  <sheetViews>
    <sheetView workbookViewId="0">
      <pane xSplit="2" topLeftCell="C1" activePane="topRight" state="frozen"/>
      <selection pane="topRight" activeCell="F4" sqref="F4"/>
    </sheetView>
  </sheetViews>
  <sheetFormatPr defaultColWidth="14.42578125" defaultRowHeight="15" customHeight="1"/>
  <cols>
    <col min="1" max="1" width="6.28515625" customWidth="1"/>
    <col min="2" max="2" width="52.42578125" customWidth="1"/>
    <col min="3" max="3" width="8.5703125" customWidth="1"/>
    <col min="4" max="4" width="9.5703125" customWidth="1"/>
    <col min="5" max="5" width="9.85546875" customWidth="1"/>
    <col min="6" max="6" width="12.85546875" customWidth="1"/>
    <col min="7" max="7" width="23.140625" customWidth="1"/>
    <col min="8" max="8" width="11" customWidth="1"/>
    <col min="9" max="9" width="20.42578125" customWidth="1"/>
    <col min="10" max="10" width="11.28515625" customWidth="1"/>
    <col min="11" max="11" width="19.42578125" customWidth="1"/>
    <col min="12" max="12" width="11.28515625" customWidth="1"/>
    <col min="13" max="13" width="21.140625" customWidth="1"/>
    <col min="14" max="14" width="12.42578125" customWidth="1"/>
    <col min="15" max="15" width="22" customWidth="1"/>
    <col min="16" max="16" width="11.42578125" customWidth="1"/>
    <col min="17" max="17" width="24.5703125" customWidth="1"/>
    <col min="18" max="20" width="27.85546875" customWidth="1"/>
    <col min="21" max="21" width="24.28515625" customWidth="1"/>
  </cols>
  <sheetData>
    <row r="1" spans="1:26" ht="28.5" customHeight="1">
      <c r="A1" s="341" t="s">
        <v>0</v>
      </c>
      <c r="B1" s="341" t="s">
        <v>2</v>
      </c>
      <c r="C1" s="340" t="s">
        <v>3</v>
      </c>
      <c r="D1" s="340" t="s">
        <v>5</v>
      </c>
      <c r="E1" s="340" t="s">
        <v>6</v>
      </c>
      <c r="F1" s="337" t="s">
        <v>7</v>
      </c>
      <c r="G1" s="338"/>
      <c r="H1" s="338"/>
      <c r="I1" s="338"/>
      <c r="J1" s="338"/>
      <c r="K1" s="338"/>
      <c r="L1" s="338"/>
      <c r="M1" s="338"/>
      <c r="N1" s="338"/>
      <c r="O1" s="339"/>
      <c r="P1" s="336" t="s">
        <v>13</v>
      </c>
      <c r="Q1" s="331" t="s">
        <v>14</v>
      </c>
      <c r="R1" s="331" t="s">
        <v>15</v>
      </c>
      <c r="S1" s="333" t="s">
        <v>16</v>
      </c>
      <c r="T1" s="333" t="s">
        <v>17</v>
      </c>
      <c r="U1" s="334" t="s">
        <v>18</v>
      </c>
      <c r="V1" s="6"/>
      <c r="W1" s="6"/>
      <c r="X1" s="6"/>
      <c r="Y1" s="6"/>
      <c r="Z1" s="6"/>
    </row>
    <row r="2" spans="1:26" ht="60">
      <c r="A2" s="332"/>
      <c r="B2" s="332"/>
      <c r="C2" s="332"/>
      <c r="D2" s="332"/>
      <c r="E2" s="332"/>
      <c r="F2" s="7" t="s">
        <v>19</v>
      </c>
      <c r="G2" s="7" t="s">
        <v>20</v>
      </c>
      <c r="H2" s="7" t="s">
        <v>21</v>
      </c>
      <c r="I2" s="7" t="s">
        <v>22</v>
      </c>
      <c r="J2" s="7" t="s">
        <v>23</v>
      </c>
      <c r="K2" s="7" t="s">
        <v>24</v>
      </c>
      <c r="L2" s="7" t="s">
        <v>25</v>
      </c>
      <c r="M2" s="7" t="s">
        <v>26</v>
      </c>
      <c r="N2" s="7" t="s">
        <v>27</v>
      </c>
      <c r="O2" s="7" t="s">
        <v>28</v>
      </c>
      <c r="P2" s="332"/>
      <c r="Q2" s="332"/>
      <c r="R2" s="332"/>
      <c r="S2" s="332"/>
      <c r="T2" s="332"/>
      <c r="U2" s="335"/>
      <c r="V2" s="6"/>
      <c r="W2" s="6"/>
      <c r="X2" s="6"/>
      <c r="Y2" s="6"/>
      <c r="Z2" s="6"/>
    </row>
    <row r="3" spans="1:26" ht="30">
      <c r="A3" s="8">
        <v>1</v>
      </c>
      <c r="B3" s="9" t="s">
        <v>29</v>
      </c>
      <c r="C3" s="2"/>
      <c r="D3" s="2"/>
      <c r="E3" s="2"/>
      <c r="F3" s="2"/>
      <c r="G3" s="2"/>
      <c r="H3" s="2"/>
      <c r="I3" s="13"/>
      <c r="J3" s="2"/>
      <c r="K3" s="13"/>
      <c r="L3" s="2"/>
      <c r="M3" s="13"/>
      <c r="N3" s="2"/>
      <c r="O3" s="2"/>
      <c r="P3" s="2"/>
      <c r="Q3" s="2"/>
      <c r="R3" s="13"/>
      <c r="S3" s="2"/>
      <c r="T3" s="2"/>
      <c r="U3" s="17"/>
    </row>
    <row r="4" spans="1:26" ht="45">
      <c r="A4" s="8">
        <v>2</v>
      </c>
      <c r="B4" s="9" t="s">
        <v>41</v>
      </c>
      <c r="C4" s="2"/>
      <c r="D4" s="2"/>
      <c r="E4" s="2"/>
      <c r="F4" s="2"/>
      <c r="G4" s="2"/>
      <c r="H4" s="2"/>
      <c r="I4" s="2"/>
      <c r="J4" s="2"/>
      <c r="K4" s="13"/>
      <c r="L4" s="2"/>
      <c r="M4" s="13"/>
      <c r="N4" s="2"/>
      <c r="O4" s="13"/>
      <c r="P4" s="2"/>
      <c r="Q4" s="2"/>
      <c r="R4" s="2"/>
      <c r="S4" s="2"/>
      <c r="T4" s="2"/>
      <c r="U4" s="17"/>
    </row>
    <row r="5" spans="1:26" ht="30">
      <c r="A5" s="8">
        <v>3</v>
      </c>
      <c r="B5" s="9" t="s">
        <v>44</v>
      </c>
      <c r="C5" s="2"/>
      <c r="D5" s="2"/>
      <c r="E5" s="2"/>
      <c r="F5" s="2"/>
      <c r="G5" s="2"/>
      <c r="H5" s="2"/>
      <c r="I5" s="2"/>
      <c r="J5" s="2"/>
      <c r="K5" s="13"/>
      <c r="L5" s="2"/>
      <c r="M5" s="2"/>
      <c r="N5" s="2"/>
      <c r="O5" s="13"/>
      <c r="P5" s="2"/>
      <c r="Q5" s="2"/>
      <c r="R5" s="13"/>
      <c r="S5" s="2"/>
      <c r="T5" s="2"/>
      <c r="U5" s="17"/>
    </row>
    <row r="6" spans="1:26" ht="30">
      <c r="A6" s="8">
        <v>4</v>
      </c>
      <c r="B6" s="9" t="s">
        <v>46</v>
      </c>
      <c r="C6" s="2"/>
      <c r="D6" s="2"/>
      <c r="E6" s="2"/>
      <c r="F6" s="2"/>
      <c r="G6" s="2"/>
      <c r="H6" s="2"/>
      <c r="I6" s="13"/>
      <c r="J6" s="2"/>
      <c r="K6" s="13"/>
      <c r="L6" s="2"/>
      <c r="M6" s="13"/>
      <c r="N6" s="2"/>
      <c r="O6" s="13"/>
      <c r="P6" s="2"/>
      <c r="Q6" s="13"/>
      <c r="R6" s="13"/>
      <c r="S6" s="2"/>
      <c r="T6" s="2"/>
      <c r="U6" s="22"/>
    </row>
    <row r="7" spans="1:26" ht="30">
      <c r="A7" s="8">
        <v>5</v>
      </c>
      <c r="B7" s="9" t="s">
        <v>48</v>
      </c>
      <c r="C7" s="2"/>
      <c r="D7" s="2"/>
      <c r="E7" s="2"/>
      <c r="F7" s="2"/>
      <c r="G7" s="2"/>
      <c r="H7" s="2"/>
      <c r="I7" s="13"/>
      <c r="J7" s="2"/>
      <c r="K7" s="13"/>
      <c r="L7" s="2"/>
      <c r="M7" s="13"/>
      <c r="N7" s="13"/>
      <c r="O7" s="13"/>
      <c r="P7" s="2"/>
      <c r="Q7" s="13"/>
      <c r="R7" s="13"/>
      <c r="S7" s="2"/>
      <c r="T7" s="2"/>
      <c r="U7" s="17"/>
    </row>
    <row r="8" spans="1:26" ht="30">
      <c r="A8" s="8">
        <v>6</v>
      </c>
      <c r="B8" s="9" t="s">
        <v>49</v>
      </c>
      <c r="C8" s="2"/>
      <c r="D8" s="2"/>
      <c r="E8" s="23"/>
      <c r="F8" s="2"/>
      <c r="G8" s="2"/>
      <c r="H8" s="2"/>
      <c r="I8" s="2"/>
      <c r="J8" s="2"/>
      <c r="K8" s="2"/>
      <c r="L8" s="2"/>
      <c r="M8" s="2"/>
      <c r="N8" s="2"/>
      <c r="O8" s="2"/>
      <c r="P8" s="2"/>
      <c r="Q8" s="2"/>
      <c r="R8" s="13"/>
      <c r="S8" s="2"/>
      <c r="T8" s="2"/>
      <c r="U8" s="22"/>
    </row>
    <row r="9" spans="1:26" ht="30">
      <c r="A9" s="8">
        <v>7</v>
      </c>
      <c r="B9" s="9" t="s">
        <v>50</v>
      </c>
      <c r="C9" s="2"/>
      <c r="D9" s="2"/>
      <c r="E9" s="2"/>
      <c r="F9" s="2"/>
      <c r="G9" s="2"/>
      <c r="H9" s="2"/>
      <c r="I9" s="13"/>
      <c r="J9" s="2"/>
      <c r="K9" s="13"/>
      <c r="L9" s="13"/>
      <c r="M9" s="13"/>
      <c r="N9" s="13"/>
      <c r="O9" s="13"/>
      <c r="P9" s="2"/>
      <c r="Q9" s="13"/>
      <c r="R9" s="13"/>
      <c r="S9" s="2"/>
      <c r="T9" s="2"/>
      <c r="U9" s="17"/>
    </row>
    <row r="10" spans="1:26">
      <c r="A10" s="8">
        <v>8</v>
      </c>
      <c r="B10" s="9" t="s">
        <v>52</v>
      </c>
      <c r="C10" s="2"/>
      <c r="D10" s="2"/>
      <c r="E10" s="2"/>
      <c r="F10" s="2"/>
      <c r="G10" s="2"/>
      <c r="H10" s="2"/>
      <c r="I10" s="13"/>
      <c r="J10" s="2"/>
      <c r="K10" s="13"/>
      <c r="L10" s="2"/>
      <c r="M10" s="13"/>
      <c r="N10" s="2"/>
      <c r="O10" s="13"/>
      <c r="P10" s="2"/>
      <c r="Q10" s="2"/>
      <c r="R10" s="13"/>
      <c r="S10" s="2"/>
      <c r="U10" s="2"/>
    </row>
    <row r="11" spans="1:26">
      <c r="A11" s="8">
        <v>9</v>
      </c>
      <c r="B11" s="9" t="s">
        <v>53</v>
      </c>
      <c r="C11" s="2"/>
      <c r="D11" s="2"/>
      <c r="E11" s="23"/>
      <c r="F11" s="2"/>
      <c r="G11" s="13"/>
      <c r="H11" s="2"/>
      <c r="I11" s="13"/>
      <c r="J11" s="2"/>
      <c r="K11" s="13"/>
      <c r="L11" s="2"/>
      <c r="M11" s="13"/>
      <c r="N11" s="2"/>
      <c r="O11" s="13"/>
      <c r="P11" s="2"/>
      <c r="Q11" s="2"/>
      <c r="S11" s="2"/>
      <c r="T11" s="2"/>
      <c r="U11" s="17"/>
    </row>
    <row r="12" spans="1:26" ht="30">
      <c r="A12" s="8">
        <v>10</v>
      </c>
      <c r="B12" s="9" t="s">
        <v>55</v>
      </c>
      <c r="C12" s="2"/>
      <c r="D12" s="2"/>
      <c r="E12" s="2"/>
      <c r="F12" s="2"/>
      <c r="G12" s="2"/>
      <c r="H12" s="2"/>
      <c r="I12" s="13"/>
      <c r="J12" s="13"/>
      <c r="K12" s="13"/>
      <c r="L12" s="13"/>
      <c r="M12" s="13"/>
      <c r="N12" s="13"/>
      <c r="O12" s="13"/>
      <c r="P12" s="2"/>
      <c r="Q12" s="2"/>
      <c r="R12" s="13"/>
      <c r="S12" s="2"/>
      <c r="T12" s="2"/>
      <c r="U12" s="22"/>
    </row>
    <row r="13" spans="1:26" ht="30">
      <c r="A13" s="8">
        <v>11</v>
      </c>
      <c r="B13" s="9" t="s">
        <v>56</v>
      </c>
      <c r="C13" s="2"/>
      <c r="D13" s="2"/>
      <c r="E13" s="2"/>
      <c r="F13" s="2"/>
      <c r="G13" s="2"/>
      <c r="H13" s="2"/>
      <c r="I13" s="13"/>
      <c r="J13" s="2"/>
      <c r="K13" s="13"/>
      <c r="L13" s="2"/>
      <c r="M13" s="13"/>
      <c r="N13" s="13"/>
      <c r="O13" s="13"/>
      <c r="P13" s="2"/>
      <c r="Q13" s="13"/>
      <c r="R13" s="13"/>
      <c r="S13" s="2"/>
      <c r="T13" s="2"/>
      <c r="U13" s="22"/>
    </row>
    <row r="14" spans="1:26">
      <c r="A14" s="8">
        <v>12</v>
      </c>
      <c r="B14" s="9" t="s">
        <v>57</v>
      </c>
      <c r="C14" s="2"/>
      <c r="D14" s="2"/>
      <c r="E14" s="2"/>
      <c r="F14" s="2"/>
      <c r="G14" s="2"/>
      <c r="H14" s="2"/>
      <c r="I14" s="2"/>
      <c r="J14" s="2"/>
      <c r="K14" s="2"/>
      <c r="L14" s="2"/>
      <c r="M14" s="2"/>
      <c r="N14" s="2"/>
      <c r="O14" s="2"/>
      <c r="P14" s="2"/>
      <c r="Q14" s="2"/>
      <c r="R14" s="2"/>
      <c r="S14" s="2"/>
      <c r="T14" s="2"/>
      <c r="U14" s="17"/>
    </row>
    <row r="15" spans="1:26" ht="30">
      <c r="A15" s="8">
        <v>13</v>
      </c>
      <c r="B15" s="9" t="s">
        <v>60</v>
      </c>
      <c r="C15" s="2"/>
      <c r="D15" s="2"/>
      <c r="E15" s="2"/>
      <c r="F15" s="2"/>
      <c r="G15" s="2"/>
      <c r="H15" s="2"/>
      <c r="I15" s="2"/>
      <c r="J15" s="2"/>
      <c r="K15" s="2"/>
      <c r="L15" s="2"/>
      <c r="M15" s="2"/>
      <c r="N15" s="2"/>
      <c r="O15" s="13"/>
      <c r="P15" s="2"/>
      <c r="Q15" s="2"/>
      <c r="R15" s="13"/>
      <c r="S15" s="2"/>
      <c r="T15" s="2"/>
      <c r="U15" s="22"/>
    </row>
    <row r="16" spans="1:26" ht="30">
      <c r="A16" s="8">
        <v>14</v>
      </c>
      <c r="B16" s="9" t="s">
        <v>63</v>
      </c>
      <c r="C16" s="2"/>
      <c r="D16" s="2"/>
      <c r="E16" s="2"/>
      <c r="F16" s="2"/>
      <c r="G16" s="13"/>
      <c r="H16" s="2"/>
      <c r="I16" s="13"/>
      <c r="J16" s="2"/>
      <c r="K16" s="13"/>
      <c r="L16" s="2"/>
      <c r="M16" s="13"/>
      <c r="N16" s="2"/>
      <c r="O16" s="13"/>
      <c r="P16" s="2"/>
      <c r="Q16" s="2"/>
      <c r="R16" s="13"/>
      <c r="S16" s="2"/>
      <c r="T16" s="2"/>
      <c r="U16" s="17"/>
    </row>
    <row r="17" spans="1:21" ht="45">
      <c r="A17" s="8">
        <v>15</v>
      </c>
      <c r="B17" s="9" t="s">
        <v>64</v>
      </c>
      <c r="C17" s="2"/>
      <c r="D17" s="2"/>
      <c r="E17" s="2"/>
      <c r="F17" s="2"/>
      <c r="G17" s="2"/>
      <c r="H17" s="2"/>
      <c r="I17" s="13"/>
      <c r="J17" s="2"/>
      <c r="K17" s="13"/>
      <c r="L17" s="2"/>
      <c r="M17" s="2"/>
      <c r="N17" s="2"/>
      <c r="O17" s="13"/>
      <c r="P17" s="2"/>
      <c r="Q17" s="2"/>
      <c r="R17" s="2"/>
      <c r="S17" s="2"/>
      <c r="T17" s="2"/>
      <c r="U17" s="17"/>
    </row>
    <row r="18" spans="1:21">
      <c r="A18" s="8">
        <v>16</v>
      </c>
      <c r="B18" s="9" t="s">
        <v>65</v>
      </c>
      <c r="C18" s="2"/>
      <c r="D18" s="2"/>
      <c r="E18" s="2"/>
      <c r="F18" s="2"/>
      <c r="G18" s="2"/>
      <c r="H18" s="13"/>
      <c r="I18" s="13"/>
      <c r="J18" s="13"/>
      <c r="K18" s="13"/>
      <c r="L18" s="13"/>
      <c r="M18" s="13"/>
      <c r="N18" s="13"/>
      <c r="O18" s="13"/>
      <c r="P18" s="2"/>
      <c r="Q18" s="2"/>
      <c r="R18" s="13"/>
      <c r="S18" s="2"/>
      <c r="T18" s="2"/>
      <c r="U18" s="22"/>
    </row>
    <row r="19" spans="1:21" ht="15.75">
      <c r="A19" s="8">
        <v>17</v>
      </c>
      <c r="B19" s="9" t="s">
        <v>66</v>
      </c>
      <c r="C19" s="2"/>
      <c r="D19" s="2"/>
      <c r="E19" s="2"/>
      <c r="F19" s="2"/>
      <c r="G19" s="2"/>
      <c r="H19" s="13"/>
      <c r="I19" s="13"/>
      <c r="J19" s="13"/>
      <c r="K19" s="13"/>
      <c r="L19" s="13"/>
      <c r="M19" s="13"/>
      <c r="N19" s="13"/>
      <c r="O19" s="13"/>
      <c r="P19" s="2"/>
      <c r="Q19" s="2"/>
      <c r="R19" s="13"/>
      <c r="S19" s="2"/>
      <c r="T19" s="2"/>
      <c r="U19" s="32"/>
    </row>
    <row r="20" spans="1:21">
      <c r="A20" s="8">
        <v>18</v>
      </c>
      <c r="B20" s="9" t="s">
        <v>70</v>
      </c>
      <c r="C20" s="2"/>
      <c r="D20" s="2"/>
      <c r="E20" s="2"/>
      <c r="F20" s="13"/>
      <c r="G20" s="13"/>
      <c r="H20" s="13"/>
      <c r="I20" s="13"/>
      <c r="J20" s="13"/>
      <c r="K20" s="13"/>
      <c r="L20" s="13"/>
      <c r="M20" s="13"/>
      <c r="N20" s="13"/>
      <c r="O20" s="13"/>
      <c r="P20" s="2"/>
      <c r="Q20" s="13"/>
      <c r="R20" s="13"/>
      <c r="S20" s="2"/>
      <c r="T20" s="2"/>
      <c r="U20" s="22"/>
    </row>
    <row r="21" spans="1:21">
      <c r="A21" s="8">
        <v>19</v>
      </c>
      <c r="B21" s="9" t="s">
        <v>75</v>
      </c>
      <c r="C21" s="2"/>
      <c r="D21" s="2"/>
      <c r="E21" s="23"/>
      <c r="F21" s="2"/>
      <c r="G21" s="2"/>
      <c r="H21" s="2"/>
      <c r="I21" s="2"/>
      <c r="J21" s="2"/>
      <c r="K21" s="2"/>
      <c r="L21" s="2"/>
      <c r="M21" s="2"/>
      <c r="N21" s="2"/>
      <c r="O21" s="2"/>
      <c r="P21" s="2"/>
      <c r="Q21" s="2"/>
      <c r="R21" s="13"/>
      <c r="S21" s="2"/>
      <c r="T21" s="2"/>
      <c r="U21" s="22"/>
    </row>
    <row r="22" spans="1:21">
      <c r="A22" s="8">
        <v>20</v>
      </c>
      <c r="B22" s="9" t="s">
        <v>77</v>
      </c>
      <c r="C22" s="2"/>
      <c r="D22" s="2"/>
      <c r="E22" s="2"/>
      <c r="F22" s="2"/>
      <c r="G22" s="13"/>
      <c r="H22" s="2"/>
      <c r="I22" s="2"/>
      <c r="J22" s="2"/>
      <c r="K22" s="13"/>
      <c r="L22" s="2"/>
      <c r="M22" s="13"/>
      <c r="N22" s="2"/>
      <c r="O22" s="2"/>
      <c r="P22" s="2"/>
      <c r="Q22" s="2"/>
      <c r="R22" s="2"/>
      <c r="S22" s="2"/>
      <c r="T22" s="35"/>
      <c r="U22" s="22"/>
    </row>
    <row r="23" spans="1:21">
      <c r="A23" s="8">
        <v>21</v>
      </c>
      <c r="B23" s="9" t="s">
        <v>81</v>
      </c>
      <c r="C23" s="2"/>
      <c r="D23" s="2"/>
      <c r="E23" s="2"/>
      <c r="F23" s="2"/>
      <c r="G23" s="2"/>
      <c r="H23" s="13"/>
      <c r="I23" s="13"/>
      <c r="J23" s="13"/>
      <c r="K23" s="13"/>
      <c r="L23" s="13"/>
      <c r="M23" s="13"/>
      <c r="N23" s="13"/>
      <c r="O23" s="13"/>
      <c r="P23" s="2"/>
      <c r="Q23" s="13"/>
      <c r="R23" s="13"/>
      <c r="S23" s="2"/>
      <c r="T23" s="2"/>
      <c r="U23" s="22"/>
    </row>
    <row r="24" spans="1:21">
      <c r="A24" s="8">
        <v>22</v>
      </c>
      <c r="B24" s="9" t="s">
        <v>84</v>
      </c>
      <c r="C24" s="2"/>
      <c r="D24" s="2"/>
      <c r="E24" s="2"/>
      <c r="F24" s="2"/>
      <c r="G24" s="2"/>
      <c r="H24" s="2"/>
      <c r="I24" s="2"/>
      <c r="J24" s="2"/>
      <c r="K24" s="2"/>
      <c r="L24" s="2"/>
      <c r="M24" s="2"/>
      <c r="N24" s="2"/>
      <c r="O24" s="13"/>
      <c r="P24" s="2"/>
      <c r="Q24" s="2"/>
      <c r="R24" s="13"/>
      <c r="S24" s="2"/>
      <c r="T24" s="2"/>
      <c r="U24" s="17"/>
    </row>
    <row r="25" spans="1:21">
      <c r="A25" s="8">
        <v>23</v>
      </c>
      <c r="B25" s="9" t="s">
        <v>87</v>
      </c>
      <c r="C25" s="2"/>
      <c r="D25" s="2"/>
      <c r="E25" s="2"/>
      <c r="F25" s="2"/>
      <c r="G25" s="2"/>
      <c r="H25" s="2"/>
      <c r="I25" s="2"/>
      <c r="J25" s="2"/>
      <c r="K25" s="2"/>
      <c r="L25" s="2"/>
      <c r="M25" s="2"/>
      <c r="N25" s="2"/>
      <c r="O25" s="2"/>
      <c r="P25" s="2"/>
      <c r="Q25" s="13"/>
      <c r="R25" s="13"/>
      <c r="S25" s="2"/>
      <c r="T25" s="2"/>
      <c r="U25" s="22"/>
    </row>
    <row r="26" spans="1:21">
      <c r="A26" s="8">
        <v>24</v>
      </c>
      <c r="B26" s="9" t="s">
        <v>91</v>
      </c>
      <c r="C26" s="2"/>
      <c r="D26" s="2"/>
      <c r="E26" s="2"/>
      <c r="F26" s="2"/>
      <c r="G26" s="2"/>
      <c r="H26" s="2"/>
      <c r="I26" s="13"/>
      <c r="J26" s="2"/>
      <c r="K26" s="13"/>
      <c r="L26" s="2"/>
      <c r="M26" s="13"/>
      <c r="N26" s="2"/>
      <c r="O26" s="2"/>
      <c r="P26" s="2"/>
      <c r="Q26" s="13"/>
      <c r="R26" s="13"/>
      <c r="S26" s="2"/>
      <c r="T26" s="2"/>
      <c r="U26" s="17"/>
    </row>
    <row r="27" spans="1:21">
      <c r="A27" s="8">
        <v>25</v>
      </c>
      <c r="B27" s="9" t="s">
        <v>92</v>
      </c>
      <c r="C27" s="2"/>
      <c r="D27" s="2"/>
      <c r="E27" s="2"/>
      <c r="F27" s="2"/>
      <c r="G27" s="2"/>
      <c r="H27" s="2"/>
      <c r="I27" s="2"/>
      <c r="J27" s="2"/>
      <c r="K27" s="2"/>
      <c r="L27" s="2"/>
      <c r="M27" s="2"/>
      <c r="N27" s="2"/>
      <c r="O27" s="13"/>
      <c r="P27" s="2"/>
      <c r="Q27" s="2"/>
      <c r="R27" s="13"/>
      <c r="S27" s="2"/>
      <c r="T27" s="2"/>
      <c r="U27" s="40"/>
    </row>
    <row r="28" spans="1:21">
      <c r="A28" s="8">
        <v>26</v>
      </c>
      <c r="B28" s="9" t="s">
        <v>95</v>
      </c>
      <c r="C28" s="2"/>
      <c r="D28" s="2"/>
      <c r="E28" s="2"/>
      <c r="F28" s="2"/>
      <c r="G28" s="13"/>
      <c r="H28" s="2"/>
      <c r="I28" s="13"/>
      <c r="J28" s="2"/>
      <c r="K28" s="2"/>
      <c r="L28" s="2"/>
      <c r="M28" s="13"/>
      <c r="N28" s="2"/>
      <c r="O28" s="2"/>
      <c r="P28" s="2"/>
      <c r="Q28" s="2"/>
      <c r="R28" s="13"/>
      <c r="S28" s="2"/>
      <c r="T28" s="2"/>
      <c r="U28" s="22"/>
    </row>
    <row r="29" spans="1:21">
      <c r="A29" s="8">
        <v>27</v>
      </c>
      <c r="B29" s="9" t="s">
        <v>96</v>
      </c>
      <c r="C29" s="2"/>
      <c r="D29" s="2"/>
      <c r="E29" s="2"/>
      <c r="F29" s="2"/>
      <c r="G29" s="2"/>
      <c r="H29" s="2"/>
      <c r="I29" s="13"/>
      <c r="J29" s="2"/>
      <c r="K29" s="13"/>
      <c r="L29" s="2"/>
      <c r="M29" s="13"/>
      <c r="N29" s="2"/>
      <c r="O29" s="13"/>
      <c r="P29" s="2"/>
      <c r="Q29" s="13"/>
      <c r="R29" s="13"/>
      <c r="S29" s="2"/>
      <c r="T29" s="2"/>
      <c r="U29" s="22"/>
    </row>
    <row r="30" spans="1:21" ht="30">
      <c r="A30" s="8">
        <v>28</v>
      </c>
      <c r="B30" s="9" t="s">
        <v>99</v>
      </c>
      <c r="C30" s="2"/>
      <c r="D30" s="2"/>
      <c r="E30" s="13"/>
      <c r="F30" s="2"/>
      <c r="G30" s="2"/>
      <c r="H30" s="2"/>
      <c r="I30" s="13"/>
      <c r="J30" s="2"/>
      <c r="K30" s="13"/>
      <c r="L30" s="2"/>
      <c r="M30" s="13"/>
      <c r="N30" s="2"/>
      <c r="O30" s="13"/>
      <c r="P30" s="2"/>
      <c r="Q30" s="2"/>
      <c r="R30" s="2"/>
      <c r="S30" s="2"/>
      <c r="T30" s="2"/>
      <c r="U30" s="2"/>
    </row>
    <row r="31" spans="1:21" ht="30">
      <c r="A31" s="8">
        <v>29</v>
      </c>
      <c r="B31" s="9" t="s">
        <v>103</v>
      </c>
      <c r="C31" s="2"/>
      <c r="D31" s="2"/>
      <c r="E31" s="2"/>
      <c r="F31" s="2"/>
      <c r="G31" s="2"/>
      <c r="H31" s="2"/>
      <c r="I31" s="13"/>
      <c r="J31" s="13"/>
      <c r="K31" s="13"/>
      <c r="L31" s="13"/>
      <c r="M31" s="13"/>
      <c r="N31" s="13"/>
      <c r="O31" s="13"/>
      <c r="P31" s="2"/>
      <c r="Q31" s="13"/>
      <c r="R31" s="13"/>
      <c r="S31" s="2"/>
      <c r="T31" s="2"/>
      <c r="U31" s="17"/>
    </row>
    <row r="32" spans="1:21" ht="30">
      <c r="A32" s="8">
        <v>30</v>
      </c>
      <c r="B32" s="9" t="s">
        <v>104</v>
      </c>
      <c r="C32" s="2"/>
      <c r="D32" s="2"/>
      <c r="E32" s="2"/>
      <c r="F32" s="2"/>
      <c r="G32" s="2"/>
      <c r="H32" s="13"/>
      <c r="I32" s="13"/>
      <c r="J32" s="13"/>
      <c r="K32" s="13"/>
      <c r="L32" s="13"/>
      <c r="M32" s="13"/>
      <c r="N32" s="13"/>
      <c r="O32" s="13"/>
      <c r="P32" s="2"/>
      <c r="Q32" s="13"/>
      <c r="R32" s="13"/>
      <c r="S32" s="2"/>
      <c r="T32" s="2"/>
      <c r="U32" s="17"/>
    </row>
    <row r="33" spans="1:21" ht="30">
      <c r="A33" s="8">
        <v>31</v>
      </c>
      <c r="B33" s="9" t="s">
        <v>105</v>
      </c>
      <c r="C33" s="2"/>
      <c r="D33" s="2"/>
      <c r="E33" s="2"/>
      <c r="F33" s="2"/>
      <c r="G33" s="2"/>
      <c r="H33" s="2"/>
      <c r="I33" s="13"/>
      <c r="J33" s="2"/>
      <c r="K33" s="13"/>
      <c r="L33" s="2"/>
      <c r="M33" s="13"/>
      <c r="N33" s="2"/>
      <c r="O33" s="13"/>
      <c r="P33" s="2"/>
      <c r="Q33" s="13"/>
      <c r="R33" s="13"/>
      <c r="S33" s="2"/>
      <c r="T33" s="2"/>
      <c r="U33" s="22"/>
    </row>
    <row r="34" spans="1:21">
      <c r="A34" s="8">
        <v>32</v>
      </c>
      <c r="B34" s="9" t="s">
        <v>107</v>
      </c>
      <c r="C34" s="2"/>
      <c r="D34" s="2"/>
      <c r="E34" s="23"/>
      <c r="F34" s="2"/>
      <c r="G34" s="2"/>
      <c r="H34" s="2"/>
      <c r="I34" s="13"/>
      <c r="J34" s="2"/>
      <c r="K34" s="13"/>
      <c r="L34" s="2"/>
      <c r="M34" s="13"/>
      <c r="N34" s="2"/>
      <c r="O34" s="13"/>
      <c r="P34" s="2"/>
      <c r="Q34" s="2"/>
      <c r="R34" s="13"/>
      <c r="S34" s="2"/>
      <c r="T34" s="2"/>
      <c r="U34" s="22"/>
    </row>
    <row r="35" spans="1:21">
      <c r="A35" s="8">
        <v>33</v>
      </c>
      <c r="B35" s="9" t="s">
        <v>108</v>
      </c>
      <c r="C35" s="2"/>
      <c r="D35" s="2"/>
      <c r="E35" s="23"/>
      <c r="F35" s="2"/>
      <c r="G35" s="2"/>
      <c r="H35" s="2"/>
      <c r="I35" s="13"/>
      <c r="J35" s="2"/>
      <c r="K35" s="13"/>
      <c r="L35" s="2"/>
      <c r="M35" s="13"/>
      <c r="N35" s="2"/>
      <c r="O35" s="13"/>
      <c r="P35" s="2"/>
      <c r="Q35" s="2"/>
      <c r="R35" s="13"/>
      <c r="S35" s="2"/>
      <c r="T35" s="2"/>
      <c r="U35" s="22"/>
    </row>
    <row r="36" spans="1:21">
      <c r="A36" s="8">
        <v>34</v>
      </c>
      <c r="B36" s="9" t="s">
        <v>111</v>
      </c>
      <c r="C36" s="2"/>
      <c r="D36" s="2"/>
      <c r="E36" s="23"/>
      <c r="F36" s="2"/>
      <c r="G36" s="2"/>
      <c r="H36" s="2"/>
      <c r="I36" s="2"/>
      <c r="J36" s="2"/>
      <c r="K36" s="2"/>
      <c r="L36" s="2"/>
      <c r="M36" s="2"/>
      <c r="N36" s="2"/>
      <c r="O36" s="13"/>
      <c r="P36" s="2"/>
      <c r="Q36" s="2"/>
      <c r="R36" s="13"/>
      <c r="S36" s="2"/>
      <c r="T36" s="2"/>
      <c r="U36" s="17"/>
    </row>
    <row r="37" spans="1:21" ht="30">
      <c r="A37" s="8">
        <v>35</v>
      </c>
      <c r="B37" s="9" t="s">
        <v>116</v>
      </c>
      <c r="C37" s="2"/>
      <c r="D37" s="2"/>
      <c r="E37" s="2"/>
      <c r="F37" s="2"/>
      <c r="G37" s="2"/>
      <c r="H37" s="2"/>
      <c r="I37" s="2"/>
      <c r="J37" s="2"/>
      <c r="K37" s="2"/>
      <c r="L37" s="2"/>
      <c r="M37" s="2"/>
      <c r="N37" s="2"/>
      <c r="O37" s="2"/>
      <c r="P37" s="2"/>
      <c r="Q37" s="2"/>
      <c r="R37" s="49"/>
      <c r="S37" s="2"/>
      <c r="T37" s="2"/>
      <c r="U37" s="50"/>
    </row>
    <row r="38" spans="1:21" ht="30">
      <c r="A38" s="8">
        <v>36</v>
      </c>
      <c r="B38" s="9" t="s">
        <v>118</v>
      </c>
      <c r="C38" s="2"/>
      <c r="D38" s="2"/>
      <c r="E38" s="2"/>
      <c r="F38" s="2"/>
      <c r="G38" s="13"/>
      <c r="H38" s="2"/>
      <c r="I38" s="13"/>
      <c r="J38" s="2"/>
      <c r="K38" s="2"/>
      <c r="L38" s="2"/>
      <c r="M38" s="2"/>
      <c r="N38" s="2"/>
      <c r="O38" s="13"/>
      <c r="P38" s="2"/>
      <c r="Q38" s="13"/>
      <c r="R38" s="13"/>
      <c r="S38" s="2"/>
      <c r="T38" s="2"/>
      <c r="U38" s="17"/>
    </row>
    <row r="39" spans="1:21" ht="15.75">
      <c r="A39" s="8">
        <v>37</v>
      </c>
      <c r="B39" s="9" t="s">
        <v>119</v>
      </c>
      <c r="C39" s="2"/>
      <c r="D39" s="2"/>
      <c r="E39" s="2"/>
      <c r="F39" s="2"/>
      <c r="G39" s="2"/>
      <c r="H39" s="13"/>
      <c r="I39" s="13"/>
      <c r="J39" s="13"/>
      <c r="K39" s="13"/>
      <c r="L39" s="13"/>
      <c r="M39" s="13"/>
      <c r="N39" s="13"/>
      <c r="O39" s="13"/>
      <c r="P39" s="2"/>
      <c r="Q39" s="13"/>
      <c r="R39" s="13"/>
      <c r="S39" s="2"/>
      <c r="T39" s="2"/>
      <c r="U39" s="52"/>
    </row>
    <row r="40" spans="1:21">
      <c r="A40" s="8">
        <v>38</v>
      </c>
      <c r="B40" s="9" t="s">
        <v>123</v>
      </c>
      <c r="C40" s="2"/>
      <c r="D40" s="2"/>
      <c r="E40" s="13"/>
      <c r="F40" s="2"/>
      <c r="G40" s="2"/>
      <c r="H40" s="2"/>
      <c r="I40" s="2"/>
      <c r="J40" s="2"/>
      <c r="K40" s="2"/>
      <c r="L40" s="2"/>
      <c r="M40" s="2"/>
      <c r="N40" s="2"/>
      <c r="O40" s="13"/>
      <c r="P40" s="2"/>
      <c r="Q40" s="2"/>
      <c r="R40" s="13"/>
      <c r="S40" s="2"/>
      <c r="T40" s="2"/>
      <c r="U40" s="17"/>
    </row>
    <row r="41" spans="1:21">
      <c r="A41" s="8">
        <v>39</v>
      </c>
      <c r="B41" s="9" t="s">
        <v>126</v>
      </c>
      <c r="C41" s="2"/>
      <c r="D41" s="2"/>
      <c r="E41" s="2"/>
      <c r="F41" s="2"/>
      <c r="G41" s="13"/>
      <c r="H41" s="2"/>
      <c r="I41" s="13"/>
      <c r="J41" s="2"/>
      <c r="K41" s="13"/>
      <c r="L41" s="2"/>
      <c r="M41" s="13"/>
      <c r="N41" s="2"/>
      <c r="O41" s="13"/>
      <c r="P41" s="2"/>
      <c r="Q41" s="13"/>
      <c r="R41" s="13"/>
      <c r="S41" s="2"/>
      <c r="T41" s="2"/>
      <c r="U41" s="17"/>
    </row>
    <row r="42" spans="1:21">
      <c r="A42" s="8">
        <v>40</v>
      </c>
      <c r="B42" s="9" t="s">
        <v>131</v>
      </c>
      <c r="C42" s="2"/>
      <c r="D42" s="2"/>
      <c r="E42" s="2"/>
      <c r="F42" s="2"/>
      <c r="G42" s="2"/>
      <c r="H42" s="2"/>
      <c r="I42" s="2"/>
      <c r="J42" s="2"/>
      <c r="K42" s="2"/>
      <c r="L42" s="2"/>
      <c r="M42" s="2"/>
      <c r="N42" s="2"/>
      <c r="O42" s="13"/>
      <c r="P42" s="2"/>
      <c r="Q42" s="2"/>
      <c r="R42" s="2"/>
      <c r="S42" s="2"/>
      <c r="T42" s="2"/>
      <c r="U42" s="2"/>
    </row>
    <row r="43" spans="1:21">
      <c r="A43" s="8">
        <v>41</v>
      </c>
      <c r="B43" s="9" t="s">
        <v>136</v>
      </c>
      <c r="C43" s="2"/>
      <c r="D43" s="2"/>
      <c r="E43" s="13"/>
      <c r="F43" s="2"/>
      <c r="G43" s="2"/>
      <c r="H43" s="2"/>
      <c r="I43" s="2"/>
      <c r="J43" s="2"/>
      <c r="K43" s="2"/>
      <c r="L43" s="2"/>
      <c r="M43" s="2"/>
      <c r="N43" s="2"/>
      <c r="O43" s="13"/>
      <c r="P43" s="2"/>
      <c r="Q43" s="2"/>
      <c r="R43" s="2"/>
      <c r="S43" s="2"/>
      <c r="T43" s="2"/>
      <c r="U43" s="2"/>
    </row>
    <row r="44" spans="1:21">
      <c r="A44" s="8">
        <v>42</v>
      </c>
      <c r="B44" s="9" t="s">
        <v>137</v>
      </c>
      <c r="C44" s="2"/>
      <c r="D44" s="2"/>
      <c r="E44" s="2"/>
      <c r="F44" s="2"/>
      <c r="G44" s="2"/>
      <c r="H44" s="2"/>
      <c r="I44" s="13"/>
      <c r="J44" s="2"/>
      <c r="K44" s="13"/>
      <c r="L44" s="2"/>
      <c r="M44" s="13"/>
      <c r="N44" s="2"/>
      <c r="O44" s="13"/>
      <c r="P44" s="2"/>
      <c r="Q44" s="2"/>
      <c r="R44" s="13"/>
      <c r="S44" s="2"/>
      <c r="T44" s="2"/>
      <c r="U44" s="22"/>
    </row>
    <row r="45" spans="1:21">
      <c r="A45" s="8">
        <v>43</v>
      </c>
      <c r="B45" s="9" t="s">
        <v>138</v>
      </c>
      <c r="C45" s="2"/>
      <c r="D45" s="2"/>
      <c r="E45" s="2"/>
      <c r="F45" s="2"/>
      <c r="G45" s="2"/>
      <c r="H45" s="2"/>
      <c r="I45" s="2"/>
      <c r="J45" s="2"/>
      <c r="K45" s="2"/>
      <c r="L45" s="2"/>
      <c r="M45" s="13"/>
      <c r="N45" s="2"/>
      <c r="O45" s="13"/>
      <c r="P45" s="2"/>
      <c r="Q45" s="2"/>
      <c r="R45" s="2"/>
      <c r="S45" s="2"/>
      <c r="T45" s="2"/>
      <c r="U45" s="54"/>
    </row>
    <row r="46" spans="1:21">
      <c r="A46" s="8">
        <v>44</v>
      </c>
      <c r="B46" s="9" t="s">
        <v>140</v>
      </c>
      <c r="C46" s="2"/>
      <c r="D46" s="2"/>
      <c r="E46" s="2"/>
      <c r="F46" s="2"/>
      <c r="G46" s="2"/>
      <c r="H46" s="2"/>
      <c r="I46" s="13"/>
      <c r="J46" s="2"/>
      <c r="K46" s="13"/>
      <c r="L46" s="2"/>
      <c r="M46" s="13"/>
      <c r="N46" s="2"/>
      <c r="O46" s="13"/>
      <c r="P46" s="2"/>
      <c r="Q46" s="2"/>
      <c r="R46" s="13"/>
      <c r="S46" s="2"/>
      <c r="T46" s="2"/>
      <c r="U46" s="22"/>
    </row>
    <row r="47" spans="1:21">
      <c r="A47" s="8">
        <v>45</v>
      </c>
      <c r="B47" s="9" t="s">
        <v>141</v>
      </c>
      <c r="C47" s="2"/>
      <c r="D47" s="2"/>
      <c r="E47" s="2"/>
      <c r="F47" s="2"/>
      <c r="G47" s="2"/>
      <c r="H47" s="2"/>
      <c r="I47" s="2"/>
      <c r="J47" s="2"/>
      <c r="K47" s="2"/>
      <c r="L47" s="2"/>
      <c r="M47" s="2"/>
      <c r="N47" s="2"/>
      <c r="O47" s="13"/>
      <c r="P47" s="2"/>
      <c r="Q47" s="13"/>
      <c r="R47" s="13"/>
      <c r="S47" s="2"/>
      <c r="T47" s="2"/>
      <c r="U47" s="22"/>
    </row>
    <row r="48" spans="1:21">
      <c r="A48" s="8">
        <v>46</v>
      </c>
      <c r="B48" s="9" t="s">
        <v>142</v>
      </c>
      <c r="C48" s="2"/>
      <c r="D48" s="2"/>
      <c r="E48" s="2"/>
      <c r="F48" s="2"/>
      <c r="G48" s="2"/>
      <c r="H48" s="2"/>
      <c r="I48" s="2"/>
      <c r="J48" s="2"/>
      <c r="K48" s="2"/>
      <c r="L48" s="2"/>
      <c r="M48" s="2"/>
      <c r="N48" s="13"/>
      <c r="O48" s="13"/>
      <c r="P48" s="2"/>
      <c r="Q48" s="13"/>
      <c r="R48" s="13"/>
      <c r="S48" s="2"/>
      <c r="T48" s="2"/>
      <c r="U48" s="22"/>
    </row>
    <row r="49" spans="1:21">
      <c r="A49" s="8">
        <v>47</v>
      </c>
      <c r="B49" s="9" t="s">
        <v>144</v>
      </c>
      <c r="C49" s="2"/>
      <c r="D49" s="2"/>
      <c r="E49" s="23"/>
      <c r="F49" s="2"/>
      <c r="G49" s="2"/>
      <c r="H49" s="2"/>
      <c r="I49" s="2"/>
      <c r="J49" s="2"/>
      <c r="K49" s="13"/>
      <c r="L49" s="2"/>
      <c r="M49" s="13"/>
      <c r="N49" s="13"/>
      <c r="O49" s="13"/>
      <c r="P49" s="2"/>
      <c r="Q49" s="13"/>
      <c r="R49" s="13"/>
      <c r="S49" s="2"/>
      <c r="T49" s="2"/>
      <c r="U49" s="17"/>
    </row>
    <row r="50" spans="1:21">
      <c r="A50" s="8">
        <v>48</v>
      </c>
      <c r="B50" s="9" t="s">
        <v>145</v>
      </c>
      <c r="C50" s="2"/>
      <c r="D50" s="2"/>
      <c r="E50" s="2"/>
      <c r="F50" s="2"/>
      <c r="G50" s="2"/>
      <c r="H50" s="2"/>
      <c r="I50" s="2"/>
      <c r="J50" s="2"/>
      <c r="K50" s="2"/>
      <c r="L50" s="2"/>
      <c r="M50" s="13"/>
      <c r="N50" s="2"/>
      <c r="O50" s="13"/>
      <c r="P50" s="2"/>
      <c r="Q50" s="2"/>
      <c r="R50" s="13"/>
      <c r="S50" s="2"/>
      <c r="T50" s="2"/>
      <c r="U50" s="22"/>
    </row>
    <row r="51" spans="1:21">
      <c r="A51" s="8">
        <v>49</v>
      </c>
      <c r="B51" s="9" t="s">
        <v>146</v>
      </c>
      <c r="C51" s="2"/>
      <c r="D51" s="2"/>
      <c r="E51" s="23"/>
      <c r="F51" s="2"/>
      <c r="G51" s="13"/>
      <c r="H51" s="2"/>
      <c r="I51" s="13"/>
      <c r="J51" s="2"/>
      <c r="K51" s="13"/>
      <c r="L51" s="2"/>
      <c r="M51" s="13"/>
      <c r="N51" s="13"/>
      <c r="O51" s="2"/>
      <c r="P51" s="2"/>
      <c r="Q51" s="2"/>
      <c r="R51" s="13"/>
      <c r="S51" s="2"/>
      <c r="T51" s="2"/>
      <c r="U51" s="17"/>
    </row>
    <row r="52" spans="1:21" ht="30">
      <c r="A52" s="8">
        <v>50</v>
      </c>
      <c r="B52" s="9" t="s">
        <v>149</v>
      </c>
      <c r="C52" s="2"/>
      <c r="D52" s="2"/>
      <c r="E52" s="13"/>
      <c r="F52" s="2"/>
      <c r="G52" s="13"/>
      <c r="H52" s="2"/>
      <c r="I52" s="2"/>
      <c r="J52" s="2"/>
      <c r="K52" s="2"/>
      <c r="L52" s="2"/>
      <c r="M52" s="13"/>
      <c r="N52" s="13"/>
      <c r="O52" s="13"/>
      <c r="P52" s="2"/>
      <c r="Q52" s="2"/>
      <c r="R52" s="2"/>
      <c r="S52" s="2"/>
      <c r="T52" s="2"/>
      <c r="U52" s="2"/>
    </row>
    <row r="53" spans="1:21" ht="30">
      <c r="A53" s="8">
        <v>51</v>
      </c>
      <c r="B53" s="9" t="s">
        <v>153</v>
      </c>
      <c r="C53" s="2"/>
      <c r="D53" s="2"/>
      <c r="E53" s="2"/>
      <c r="F53" s="2"/>
      <c r="G53" s="13"/>
      <c r="H53" s="2"/>
      <c r="I53" s="2"/>
      <c r="J53" s="2"/>
      <c r="K53" s="2"/>
      <c r="L53" s="2"/>
      <c r="M53" s="2"/>
      <c r="N53" s="2"/>
      <c r="O53" s="13"/>
      <c r="P53" s="2"/>
      <c r="Q53" s="2"/>
      <c r="R53" s="2"/>
      <c r="S53" s="2"/>
      <c r="T53" s="2"/>
      <c r="U53" s="17"/>
    </row>
    <row r="54" spans="1:21" ht="30">
      <c r="A54" s="8">
        <v>52</v>
      </c>
      <c r="B54" s="9" t="s">
        <v>156</v>
      </c>
      <c r="C54" s="2"/>
      <c r="D54" s="2"/>
      <c r="E54" s="2"/>
      <c r="F54" s="2"/>
      <c r="G54" s="2"/>
      <c r="H54" s="13"/>
      <c r="I54" s="13"/>
      <c r="J54" s="13"/>
      <c r="K54" s="13"/>
      <c r="L54" s="13"/>
      <c r="M54" s="13"/>
      <c r="N54" s="13"/>
      <c r="O54" s="13"/>
      <c r="P54" s="2"/>
      <c r="Q54" s="13"/>
      <c r="R54" s="13"/>
      <c r="S54" s="2"/>
      <c r="T54" s="2"/>
      <c r="U54" s="22"/>
    </row>
    <row r="55" spans="1:21" ht="30">
      <c r="A55" s="8">
        <v>53</v>
      </c>
      <c r="B55" s="9" t="s">
        <v>159</v>
      </c>
      <c r="C55" s="2"/>
      <c r="D55" s="2"/>
      <c r="E55" s="2"/>
      <c r="F55" s="2"/>
      <c r="G55" s="2"/>
      <c r="H55" s="2"/>
      <c r="I55" s="2"/>
      <c r="J55" s="2"/>
      <c r="K55" s="13"/>
      <c r="L55" s="2"/>
      <c r="M55" s="13"/>
      <c r="N55" s="2"/>
      <c r="O55" s="13"/>
      <c r="P55" s="2"/>
      <c r="Q55" s="2"/>
      <c r="R55" s="13"/>
      <c r="S55" s="2"/>
      <c r="T55" s="2"/>
      <c r="U55" s="22"/>
    </row>
    <row r="56" spans="1:21" ht="30">
      <c r="A56" s="8">
        <v>54</v>
      </c>
      <c r="B56" s="9" t="s">
        <v>162</v>
      </c>
      <c r="C56" s="2"/>
      <c r="D56" s="2"/>
      <c r="E56" s="2"/>
      <c r="F56" s="2"/>
      <c r="G56" s="2"/>
      <c r="H56" s="2"/>
      <c r="I56" s="13"/>
      <c r="J56" s="2"/>
      <c r="K56" s="13"/>
      <c r="L56" s="2"/>
      <c r="M56" s="13"/>
      <c r="N56" s="2"/>
      <c r="O56" s="13"/>
      <c r="P56" s="2"/>
      <c r="Q56" s="2"/>
      <c r="R56" s="13"/>
      <c r="S56" s="2"/>
      <c r="T56" s="2"/>
      <c r="U56" s="57"/>
    </row>
    <row r="57" spans="1:21">
      <c r="A57" s="8">
        <v>55</v>
      </c>
      <c r="B57" s="9" t="s">
        <v>166</v>
      </c>
      <c r="C57" s="2"/>
      <c r="D57" s="2"/>
      <c r="E57" s="2"/>
      <c r="F57" s="2"/>
      <c r="G57" s="2"/>
      <c r="H57" s="13"/>
      <c r="I57" s="13"/>
      <c r="J57" s="13"/>
      <c r="K57" s="13"/>
      <c r="L57" s="13"/>
      <c r="M57" s="13"/>
      <c r="N57" s="13"/>
      <c r="O57" s="13"/>
      <c r="P57" s="2"/>
      <c r="Q57" s="13"/>
      <c r="R57" s="13"/>
      <c r="S57" s="2"/>
      <c r="T57" s="2"/>
      <c r="U57" s="17"/>
    </row>
    <row r="58" spans="1:21">
      <c r="A58" s="8">
        <v>56</v>
      </c>
      <c r="B58" s="9" t="s">
        <v>169</v>
      </c>
      <c r="C58" s="2"/>
      <c r="D58" s="2"/>
      <c r="E58" s="2"/>
      <c r="F58" s="2"/>
      <c r="G58" s="2"/>
      <c r="H58" s="2"/>
      <c r="I58" s="2"/>
      <c r="J58" s="2"/>
      <c r="K58" s="2"/>
      <c r="L58" s="2"/>
      <c r="M58" s="13"/>
      <c r="N58" s="2"/>
      <c r="O58" s="13"/>
      <c r="P58" s="2"/>
      <c r="Q58" s="13"/>
      <c r="R58" s="13"/>
      <c r="S58" s="2"/>
      <c r="T58" s="2"/>
      <c r="U58" s="22"/>
    </row>
    <row r="59" spans="1:21" ht="45">
      <c r="A59" s="8">
        <v>57</v>
      </c>
      <c r="B59" s="9" t="s">
        <v>173</v>
      </c>
      <c r="C59" s="2"/>
      <c r="D59" s="2"/>
      <c r="E59" s="2"/>
      <c r="F59" s="2"/>
      <c r="G59" s="13"/>
      <c r="H59" s="2"/>
      <c r="I59" s="13"/>
      <c r="J59" s="2"/>
      <c r="K59" s="13"/>
      <c r="L59" s="2"/>
      <c r="M59" s="13"/>
      <c r="N59" s="2"/>
      <c r="O59" s="13"/>
      <c r="P59" s="2"/>
      <c r="Q59" s="13"/>
      <c r="R59" s="13"/>
      <c r="S59" s="2"/>
      <c r="T59" s="2"/>
      <c r="U59" s="17"/>
    </row>
    <row r="60" spans="1:21" ht="30">
      <c r="A60" s="8">
        <v>58</v>
      </c>
      <c r="B60" s="9" t="s">
        <v>177</v>
      </c>
      <c r="C60" s="2"/>
      <c r="D60" s="2"/>
      <c r="E60" s="2"/>
      <c r="F60" s="13"/>
      <c r="G60" s="13"/>
      <c r="H60" s="13"/>
      <c r="I60" s="13"/>
      <c r="J60" s="13"/>
      <c r="K60" s="13"/>
      <c r="L60" s="13"/>
      <c r="M60" s="13"/>
      <c r="N60" s="13"/>
      <c r="O60" s="13"/>
      <c r="P60" s="2"/>
      <c r="Q60" s="13"/>
      <c r="R60" s="13"/>
      <c r="S60" s="2"/>
      <c r="T60" s="2"/>
      <c r="U60" s="22"/>
    </row>
    <row r="61" spans="1:21">
      <c r="A61" s="8">
        <v>59</v>
      </c>
      <c r="B61" s="9" t="s">
        <v>180</v>
      </c>
      <c r="C61" s="2"/>
      <c r="D61" s="2"/>
      <c r="E61" s="2"/>
      <c r="F61" s="2"/>
      <c r="G61" s="2"/>
      <c r="H61" s="2"/>
      <c r="I61" s="2"/>
      <c r="J61" s="2"/>
      <c r="K61" s="2"/>
      <c r="L61" s="2"/>
      <c r="M61" s="2"/>
      <c r="N61" s="2"/>
      <c r="O61" s="2"/>
      <c r="P61" s="2"/>
      <c r="Q61" s="13"/>
      <c r="R61" s="2"/>
      <c r="S61" s="2"/>
      <c r="T61" s="2"/>
      <c r="U61" s="22"/>
    </row>
    <row r="62" spans="1:21">
      <c r="A62" s="8">
        <v>60</v>
      </c>
      <c r="B62" s="9" t="s">
        <v>183</v>
      </c>
      <c r="C62" s="2"/>
      <c r="D62" s="2"/>
      <c r="E62" s="13"/>
      <c r="F62" s="2"/>
      <c r="G62" s="2"/>
      <c r="H62" s="2"/>
      <c r="I62" s="13"/>
      <c r="J62" s="13"/>
      <c r="K62" s="13"/>
      <c r="L62" s="13"/>
      <c r="M62" s="13"/>
      <c r="N62" s="13"/>
      <c r="O62" s="13"/>
      <c r="P62" s="2"/>
      <c r="Q62" s="13"/>
      <c r="R62" s="13"/>
      <c r="S62" s="2"/>
      <c r="T62" s="2"/>
      <c r="U62" s="22"/>
    </row>
    <row r="63" spans="1:21">
      <c r="A63" s="8">
        <v>61</v>
      </c>
      <c r="B63" s="9" t="s">
        <v>186</v>
      </c>
      <c r="C63" s="2"/>
      <c r="D63" s="2"/>
      <c r="E63" s="2"/>
      <c r="F63" s="2"/>
      <c r="G63" s="35"/>
      <c r="H63" s="2"/>
      <c r="I63" s="2"/>
      <c r="J63" s="2"/>
      <c r="K63" s="2"/>
      <c r="L63" s="2"/>
      <c r="M63" s="13"/>
      <c r="N63" s="2"/>
      <c r="O63" s="2"/>
      <c r="P63" s="2"/>
      <c r="Q63" s="2"/>
      <c r="R63" s="13"/>
      <c r="S63" s="2"/>
      <c r="T63" s="2"/>
      <c r="U63" s="17"/>
    </row>
    <row r="64" spans="1:21">
      <c r="A64" s="8">
        <v>62</v>
      </c>
      <c r="B64" s="9" t="s">
        <v>191</v>
      </c>
      <c r="C64" s="2"/>
      <c r="D64" s="2"/>
      <c r="E64" s="58"/>
      <c r="F64" s="2"/>
      <c r="G64" s="2"/>
      <c r="H64" s="2"/>
      <c r="I64" s="2"/>
      <c r="J64" s="2"/>
      <c r="K64" s="2"/>
      <c r="L64" s="2"/>
      <c r="M64" s="13"/>
      <c r="N64" s="2"/>
      <c r="O64" s="2"/>
      <c r="P64" s="2"/>
      <c r="Q64" s="2"/>
      <c r="R64" s="13"/>
      <c r="S64" s="2"/>
      <c r="T64" s="2"/>
      <c r="U64" s="22"/>
    </row>
    <row r="65" spans="1:21">
      <c r="A65" s="8">
        <v>63</v>
      </c>
      <c r="B65" s="9" t="s">
        <v>202</v>
      </c>
      <c r="C65" s="2"/>
      <c r="D65" s="2"/>
      <c r="E65" s="2"/>
      <c r="F65" s="2"/>
      <c r="G65" s="2"/>
      <c r="H65" s="2"/>
      <c r="I65" s="2"/>
      <c r="J65" s="2"/>
      <c r="K65" s="2"/>
      <c r="L65" s="2"/>
      <c r="M65" s="2"/>
      <c r="N65" s="2"/>
      <c r="O65" s="2"/>
      <c r="P65" s="2"/>
      <c r="Q65" s="2"/>
      <c r="R65" s="2"/>
      <c r="S65" s="2"/>
      <c r="T65" s="2"/>
      <c r="U65" s="17"/>
    </row>
    <row r="66" spans="1:21" ht="30">
      <c r="A66" s="8">
        <v>64</v>
      </c>
      <c r="B66" s="9" t="s">
        <v>204</v>
      </c>
      <c r="C66" s="2"/>
      <c r="D66" s="2"/>
      <c r="E66" s="2"/>
      <c r="F66" s="2"/>
      <c r="G66" s="2"/>
      <c r="H66" s="2"/>
      <c r="I66" s="2"/>
      <c r="J66" s="2"/>
      <c r="K66" s="2"/>
      <c r="L66" s="2"/>
      <c r="M66" s="2"/>
      <c r="N66" s="2"/>
      <c r="O66" s="2"/>
      <c r="P66" s="2"/>
      <c r="Q66" s="2"/>
      <c r="R66" s="2"/>
      <c r="S66" s="2"/>
      <c r="T66" s="35"/>
      <c r="U66" s="22"/>
    </row>
    <row r="67" spans="1:21">
      <c r="A67" s="8">
        <v>65</v>
      </c>
      <c r="B67" s="9" t="s">
        <v>206</v>
      </c>
      <c r="C67" s="2"/>
      <c r="D67" s="2"/>
      <c r="E67" s="2"/>
      <c r="F67" s="2"/>
      <c r="G67" s="2"/>
      <c r="H67" s="2"/>
      <c r="I67" s="2"/>
      <c r="J67" s="2"/>
      <c r="K67" s="2"/>
      <c r="L67" s="2"/>
      <c r="M67" s="2"/>
      <c r="N67" s="2"/>
      <c r="O67" s="2"/>
      <c r="P67" s="2"/>
      <c r="Q67" s="13"/>
      <c r="R67" s="13"/>
      <c r="S67" s="2"/>
      <c r="T67" s="2"/>
      <c r="U67" s="22"/>
    </row>
    <row r="68" spans="1:21">
      <c r="A68" s="8">
        <v>66</v>
      </c>
      <c r="B68" s="9" t="s">
        <v>210</v>
      </c>
      <c r="C68" s="2"/>
      <c r="D68" s="2"/>
      <c r="E68" s="13"/>
      <c r="F68" s="2"/>
      <c r="G68" s="2"/>
      <c r="H68" s="2"/>
      <c r="I68" s="2"/>
      <c r="J68" s="2"/>
      <c r="K68" s="13"/>
      <c r="L68" s="2"/>
      <c r="M68" s="13"/>
      <c r="N68" s="2"/>
      <c r="O68" s="13"/>
      <c r="P68" s="2"/>
      <c r="Q68" s="13"/>
      <c r="R68" s="13"/>
      <c r="S68" s="2"/>
      <c r="T68" s="2"/>
      <c r="U68" s="17"/>
    </row>
    <row r="69" spans="1:21">
      <c r="A69" s="8">
        <v>67</v>
      </c>
      <c r="B69" s="9" t="s">
        <v>213</v>
      </c>
      <c r="C69" s="2"/>
      <c r="D69" s="2"/>
      <c r="E69" s="2"/>
      <c r="F69" s="2"/>
      <c r="G69" s="2"/>
      <c r="H69" s="2"/>
      <c r="I69" s="13"/>
      <c r="J69" s="2"/>
      <c r="K69" s="13"/>
      <c r="L69" s="2"/>
      <c r="M69" s="13"/>
      <c r="N69" s="2"/>
      <c r="O69" s="13"/>
      <c r="P69" s="2"/>
      <c r="Q69" s="13"/>
      <c r="R69" s="13"/>
      <c r="S69" s="2"/>
      <c r="T69" s="2"/>
      <c r="U69" s="22"/>
    </row>
    <row r="70" spans="1:21">
      <c r="A70" s="59"/>
      <c r="B70" s="60"/>
      <c r="C70" s="61"/>
      <c r="D70" s="61"/>
      <c r="E70" s="61"/>
      <c r="F70" s="62"/>
      <c r="G70" s="62"/>
      <c r="H70" s="62"/>
      <c r="I70" s="62"/>
      <c r="J70" s="62"/>
      <c r="K70" s="62"/>
      <c r="L70" s="62"/>
      <c r="M70" s="62"/>
      <c r="N70" s="62"/>
      <c r="O70" s="62"/>
      <c r="P70" s="61"/>
      <c r="Q70" s="61"/>
      <c r="R70" s="61"/>
      <c r="S70" s="61"/>
      <c r="T70" s="61"/>
      <c r="U70" s="17"/>
    </row>
    <row r="71" spans="1:21">
      <c r="A71" s="59"/>
      <c r="B71" s="60"/>
      <c r="C71" s="61"/>
      <c r="D71" s="61"/>
      <c r="E71" s="61"/>
      <c r="F71" s="62"/>
      <c r="G71" s="62"/>
      <c r="H71" s="62"/>
      <c r="I71" s="62"/>
      <c r="J71" s="62"/>
      <c r="K71" s="62"/>
      <c r="L71" s="62"/>
      <c r="M71" s="62"/>
      <c r="N71" s="62"/>
      <c r="O71" s="62"/>
      <c r="P71" s="61"/>
      <c r="Q71" s="61"/>
      <c r="R71" s="61"/>
      <c r="S71" s="61"/>
      <c r="T71" s="61"/>
      <c r="U71" s="17"/>
    </row>
    <row r="72" spans="1:21">
      <c r="A72" s="59"/>
      <c r="B72" s="60"/>
      <c r="C72" s="61"/>
      <c r="D72" s="61"/>
      <c r="E72" s="61"/>
      <c r="F72" s="62"/>
      <c r="G72" s="62"/>
      <c r="H72" s="62"/>
      <c r="I72" s="62"/>
      <c r="J72" s="62"/>
      <c r="K72" s="62"/>
      <c r="L72" s="62"/>
      <c r="M72" s="62"/>
      <c r="N72" s="62"/>
      <c r="O72" s="62"/>
      <c r="P72" s="61"/>
      <c r="Q72" s="61"/>
      <c r="R72" s="61"/>
      <c r="S72" s="61"/>
      <c r="T72" s="61"/>
      <c r="U72" s="17"/>
    </row>
    <row r="73" spans="1:21">
      <c r="A73" s="59"/>
      <c r="B73" s="60"/>
      <c r="C73" s="61"/>
      <c r="D73" s="61"/>
      <c r="E73" s="61"/>
      <c r="F73" s="62"/>
      <c r="G73" s="62"/>
      <c r="H73" s="62"/>
      <c r="I73" s="62"/>
      <c r="J73" s="62"/>
      <c r="K73" s="62"/>
      <c r="L73" s="62"/>
      <c r="M73" s="62"/>
      <c r="N73" s="62"/>
      <c r="O73" s="62"/>
      <c r="P73" s="61"/>
      <c r="Q73" s="61"/>
      <c r="R73" s="61"/>
      <c r="S73" s="61"/>
      <c r="T73" s="61"/>
      <c r="U73" s="17"/>
    </row>
    <row r="74" spans="1:21">
      <c r="A74" s="59"/>
      <c r="B74" s="60"/>
      <c r="C74" s="61"/>
      <c r="D74" s="61"/>
      <c r="E74" s="61"/>
      <c r="F74" s="62"/>
      <c r="G74" s="62"/>
      <c r="H74" s="62"/>
      <c r="I74" s="62"/>
      <c r="J74" s="62"/>
      <c r="K74" s="62"/>
      <c r="L74" s="62"/>
      <c r="M74" s="62"/>
      <c r="N74" s="62"/>
      <c r="O74" s="62"/>
      <c r="P74" s="61"/>
      <c r="Q74" s="61"/>
      <c r="R74" s="61"/>
      <c r="S74" s="61"/>
      <c r="T74" s="61"/>
      <c r="U74" s="17"/>
    </row>
    <row r="75" spans="1:21">
      <c r="A75" s="59"/>
      <c r="B75" s="60"/>
      <c r="C75" s="61"/>
      <c r="D75" s="61"/>
      <c r="E75" s="61"/>
      <c r="F75" s="62"/>
      <c r="G75" s="62"/>
      <c r="H75" s="62"/>
      <c r="I75" s="62"/>
      <c r="J75" s="62"/>
      <c r="K75" s="62"/>
      <c r="L75" s="62"/>
      <c r="M75" s="62"/>
      <c r="N75" s="62"/>
      <c r="O75" s="62"/>
      <c r="P75" s="61"/>
      <c r="Q75" s="61"/>
      <c r="R75" s="61"/>
      <c r="S75" s="61"/>
      <c r="T75" s="61"/>
      <c r="U75" s="17"/>
    </row>
    <row r="76" spans="1:21">
      <c r="A76" s="59"/>
      <c r="B76" s="60"/>
      <c r="C76" s="61"/>
      <c r="D76" s="61"/>
      <c r="E76" s="61"/>
      <c r="F76" s="62"/>
      <c r="G76" s="62"/>
      <c r="H76" s="62"/>
      <c r="I76" s="62"/>
      <c r="J76" s="62"/>
      <c r="K76" s="62"/>
      <c r="L76" s="62"/>
      <c r="M76" s="62"/>
      <c r="N76" s="62"/>
      <c r="O76" s="62"/>
      <c r="P76" s="61"/>
      <c r="Q76" s="61"/>
      <c r="R76" s="61"/>
      <c r="S76" s="61"/>
      <c r="T76" s="61"/>
      <c r="U76" s="17"/>
    </row>
    <row r="77" spans="1:21" ht="12.75">
      <c r="A77" s="63"/>
      <c r="B77" s="17"/>
      <c r="U77" s="17"/>
    </row>
    <row r="78" spans="1:21" ht="12.75">
      <c r="A78" s="63"/>
      <c r="B78" s="17"/>
      <c r="U78" s="17"/>
    </row>
    <row r="79" spans="1:21" ht="12.75">
      <c r="A79" s="63"/>
      <c r="B79" s="17"/>
      <c r="U79" s="17"/>
    </row>
    <row r="80" spans="1:21" ht="12.75">
      <c r="A80" s="63"/>
      <c r="B80" s="17"/>
      <c r="U80" s="17"/>
    </row>
    <row r="81" spans="1:21" ht="12.75">
      <c r="A81" s="63"/>
      <c r="B81" s="17"/>
      <c r="U81" s="17"/>
    </row>
    <row r="82" spans="1:21" ht="12.75">
      <c r="A82" s="63"/>
      <c r="B82" s="17"/>
      <c r="U82" s="17"/>
    </row>
    <row r="83" spans="1:21" ht="12.75">
      <c r="A83" s="63"/>
      <c r="B83" s="17"/>
      <c r="U83" s="17"/>
    </row>
    <row r="84" spans="1:21" ht="12.75">
      <c r="A84" s="63"/>
      <c r="B84" s="17"/>
      <c r="U84" s="17"/>
    </row>
    <row r="85" spans="1:21" ht="12.75">
      <c r="A85" s="63"/>
      <c r="B85" s="17"/>
      <c r="U85" s="17"/>
    </row>
    <row r="86" spans="1:21" ht="12.75">
      <c r="A86" s="63"/>
      <c r="B86" s="17"/>
      <c r="U86" s="17"/>
    </row>
    <row r="87" spans="1:21" ht="12.75">
      <c r="A87" s="63"/>
      <c r="B87" s="17"/>
      <c r="U87" s="17"/>
    </row>
    <row r="88" spans="1:21" ht="12.75">
      <c r="A88" s="63"/>
      <c r="B88" s="17"/>
      <c r="U88" s="17"/>
    </row>
    <row r="89" spans="1:21" ht="12.75">
      <c r="A89" s="63"/>
      <c r="B89" s="17"/>
      <c r="U89" s="17"/>
    </row>
    <row r="90" spans="1:21" ht="12.75">
      <c r="A90" s="63"/>
      <c r="B90" s="17"/>
      <c r="U90" s="17"/>
    </row>
    <row r="91" spans="1:21" ht="12.75">
      <c r="A91" s="63"/>
      <c r="B91" s="17"/>
      <c r="U91" s="17"/>
    </row>
    <row r="92" spans="1:21" ht="12.75">
      <c r="A92" s="63"/>
      <c r="B92" s="17"/>
      <c r="U92" s="17"/>
    </row>
    <row r="93" spans="1:21" ht="12.75">
      <c r="A93" s="63"/>
      <c r="B93" s="17"/>
      <c r="U93" s="17"/>
    </row>
    <row r="94" spans="1:21" ht="12.75">
      <c r="A94" s="63"/>
      <c r="B94" s="17"/>
      <c r="U94" s="17"/>
    </row>
    <row r="95" spans="1:21" ht="12.75">
      <c r="A95" s="63"/>
      <c r="B95" s="17"/>
      <c r="U95" s="17"/>
    </row>
    <row r="96" spans="1:21" ht="12.75">
      <c r="A96" s="63"/>
      <c r="B96" s="17"/>
      <c r="U96" s="17"/>
    </row>
    <row r="97" spans="1:21" ht="12.75">
      <c r="A97" s="63"/>
      <c r="B97" s="17"/>
      <c r="U97" s="17"/>
    </row>
    <row r="98" spans="1:21" ht="12.75">
      <c r="A98" s="63"/>
      <c r="B98" s="17"/>
      <c r="U98" s="17"/>
    </row>
    <row r="99" spans="1:21" ht="12.75">
      <c r="A99" s="63"/>
      <c r="B99" s="17"/>
      <c r="U99" s="17"/>
    </row>
    <row r="100" spans="1:21" ht="12.75">
      <c r="A100" s="63"/>
      <c r="B100" s="17"/>
      <c r="U100" s="17"/>
    </row>
    <row r="101" spans="1:21" ht="12.75">
      <c r="A101" s="63"/>
      <c r="B101" s="17"/>
      <c r="U101" s="17"/>
    </row>
    <row r="102" spans="1:21" ht="12.75">
      <c r="A102" s="63"/>
      <c r="B102" s="17"/>
      <c r="U102" s="17"/>
    </row>
    <row r="103" spans="1:21" ht="12.75">
      <c r="A103" s="63"/>
      <c r="B103" s="17"/>
      <c r="U103" s="17"/>
    </row>
    <row r="104" spans="1:21" ht="12.75">
      <c r="A104" s="63"/>
      <c r="B104" s="17"/>
      <c r="U104" s="17"/>
    </row>
    <row r="105" spans="1:21" ht="12.75">
      <c r="A105" s="63"/>
      <c r="B105" s="17"/>
      <c r="U105" s="17"/>
    </row>
    <row r="106" spans="1:21" ht="12.75">
      <c r="A106" s="63"/>
      <c r="B106" s="17"/>
      <c r="U106" s="17"/>
    </row>
    <row r="107" spans="1:21" ht="12.75">
      <c r="A107" s="63"/>
      <c r="B107" s="17"/>
      <c r="U107" s="17"/>
    </row>
    <row r="108" spans="1:21" ht="12.75">
      <c r="A108" s="63"/>
      <c r="B108" s="17"/>
      <c r="U108" s="17"/>
    </row>
    <row r="109" spans="1:21" ht="12.75">
      <c r="A109" s="63"/>
      <c r="B109" s="17"/>
      <c r="U109" s="17"/>
    </row>
    <row r="110" spans="1:21" ht="12.75">
      <c r="A110" s="63"/>
      <c r="B110" s="17"/>
      <c r="U110" s="17"/>
    </row>
    <row r="111" spans="1:21" ht="12.75">
      <c r="A111" s="63"/>
      <c r="B111" s="17"/>
      <c r="U111" s="17"/>
    </row>
    <row r="112" spans="1:21" ht="12.75">
      <c r="A112" s="63"/>
      <c r="B112" s="17"/>
      <c r="U112" s="17"/>
    </row>
    <row r="113" spans="1:21" ht="12.75">
      <c r="A113" s="63"/>
      <c r="B113" s="17"/>
      <c r="U113" s="17"/>
    </row>
    <row r="114" spans="1:21" ht="12.75">
      <c r="A114" s="63"/>
      <c r="B114" s="17"/>
      <c r="U114" s="17"/>
    </row>
    <row r="115" spans="1:21" ht="12.75">
      <c r="A115" s="63"/>
      <c r="B115" s="17"/>
      <c r="U115" s="17"/>
    </row>
    <row r="116" spans="1:21" ht="12.75">
      <c r="A116" s="63"/>
      <c r="B116" s="17"/>
      <c r="U116" s="17"/>
    </row>
    <row r="117" spans="1:21" ht="12.75">
      <c r="A117" s="63"/>
      <c r="B117" s="17"/>
      <c r="U117" s="17"/>
    </row>
    <row r="118" spans="1:21" ht="12.75">
      <c r="A118" s="63"/>
      <c r="B118" s="17"/>
      <c r="U118" s="17"/>
    </row>
    <row r="119" spans="1:21" ht="12.75">
      <c r="A119" s="63"/>
      <c r="B119" s="17"/>
      <c r="U119" s="17"/>
    </row>
    <row r="120" spans="1:21" ht="12.75">
      <c r="A120" s="63"/>
      <c r="B120" s="17"/>
      <c r="U120" s="17"/>
    </row>
    <row r="121" spans="1:21" ht="12.75">
      <c r="A121" s="63"/>
      <c r="B121" s="17"/>
      <c r="U121" s="17"/>
    </row>
    <row r="122" spans="1:21" ht="12.75">
      <c r="A122" s="63"/>
      <c r="B122" s="17"/>
      <c r="U122" s="17"/>
    </row>
    <row r="123" spans="1:21" ht="12.75">
      <c r="A123" s="63"/>
      <c r="B123" s="17"/>
      <c r="U123" s="17"/>
    </row>
    <row r="124" spans="1:21" ht="12.75">
      <c r="A124" s="63"/>
      <c r="B124" s="17"/>
      <c r="U124" s="17"/>
    </row>
    <row r="125" spans="1:21" ht="12.75">
      <c r="A125" s="63"/>
      <c r="B125" s="17"/>
      <c r="U125" s="17"/>
    </row>
    <row r="126" spans="1:21" ht="12.75">
      <c r="A126" s="63"/>
      <c r="B126" s="17"/>
      <c r="U126" s="17"/>
    </row>
    <row r="127" spans="1:21" ht="12.75">
      <c r="A127" s="63"/>
      <c r="B127" s="17"/>
      <c r="U127" s="17"/>
    </row>
    <row r="128" spans="1:21" ht="12.75">
      <c r="A128" s="63"/>
      <c r="B128" s="17"/>
      <c r="U128" s="17"/>
    </row>
    <row r="129" spans="1:21" ht="12.75">
      <c r="A129" s="63"/>
      <c r="B129" s="17"/>
      <c r="U129" s="17"/>
    </row>
    <row r="130" spans="1:21" ht="12.75">
      <c r="A130" s="63"/>
      <c r="B130" s="17"/>
      <c r="U130" s="17"/>
    </row>
    <row r="131" spans="1:21" ht="12.75">
      <c r="A131" s="63"/>
      <c r="B131" s="17"/>
      <c r="U131" s="17"/>
    </row>
    <row r="132" spans="1:21" ht="12.75">
      <c r="A132" s="63"/>
      <c r="B132" s="17"/>
      <c r="U132" s="17"/>
    </row>
    <row r="133" spans="1:21" ht="12.75">
      <c r="A133" s="63"/>
      <c r="B133" s="17"/>
      <c r="U133" s="17"/>
    </row>
    <row r="134" spans="1:21" ht="12.75">
      <c r="A134" s="63"/>
      <c r="B134" s="17"/>
      <c r="U134" s="17"/>
    </row>
    <row r="135" spans="1:21" ht="12.75">
      <c r="A135" s="63"/>
      <c r="B135" s="17"/>
      <c r="U135" s="17"/>
    </row>
    <row r="136" spans="1:21" ht="12.75">
      <c r="A136" s="63"/>
      <c r="B136" s="17"/>
      <c r="U136" s="17"/>
    </row>
    <row r="137" spans="1:21" ht="12.75">
      <c r="A137" s="63"/>
      <c r="B137" s="17"/>
      <c r="U137" s="17"/>
    </row>
    <row r="138" spans="1:21" ht="12.75">
      <c r="A138" s="63"/>
      <c r="B138" s="17"/>
      <c r="U138" s="17"/>
    </row>
    <row r="139" spans="1:21" ht="12.75">
      <c r="A139" s="63"/>
      <c r="B139" s="17"/>
      <c r="U139" s="17"/>
    </row>
    <row r="140" spans="1:21" ht="12.75">
      <c r="A140" s="63"/>
      <c r="B140" s="17"/>
      <c r="U140" s="17"/>
    </row>
    <row r="141" spans="1:21" ht="12.75">
      <c r="A141" s="63"/>
      <c r="B141" s="17"/>
      <c r="U141" s="17"/>
    </row>
    <row r="142" spans="1:21" ht="12.75">
      <c r="A142" s="63"/>
      <c r="B142" s="17"/>
      <c r="U142" s="17"/>
    </row>
    <row r="143" spans="1:21" ht="12.75">
      <c r="A143" s="63"/>
      <c r="B143" s="17"/>
      <c r="U143" s="17"/>
    </row>
    <row r="144" spans="1:21" ht="12.75">
      <c r="A144" s="63"/>
      <c r="B144" s="17"/>
      <c r="U144" s="17"/>
    </row>
    <row r="145" spans="1:21" ht="12.75">
      <c r="A145" s="63"/>
      <c r="B145" s="17"/>
      <c r="U145" s="17"/>
    </row>
    <row r="146" spans="1:21" ht="12.75">
      <c r="A146" s="63"/>
      <c r="B146" s="17"/>
      <c r="U146" s="17"/>
    </row>
    <row r="147" spans="1:21" ht="12.75">
      <c r="A147" s="63"/>
      <c r="B147" s="17"/>
      <c r="U147" s="17"/>
    </row>
    <row r="148" spans="1:21" ht="12.75">
      <c r="A148" s="63"/>
      <c r="B148" s="17"/>
      <c r="U148" s="17"/>
    </row>
    <row r="149" spans="1:21" ht="12.75">
      <c r="A149" s="63"/>
      <c r="B149" s="17"/>
      <c r="U149" s="17"/>
    </row>
    <row r="150" spans="1:21" ht="12.75">
      <c r="A150" s="63"/>
      <c r="B150" s="17"/>
      <c r="U150" s="17"/>
    </row>
    <row r="151" spans="1:21" ht="12.75">
      <c r="A151" s="63"/>
      <c r="B151" s="17"/>
      <c r="U151" s="17"/>
    </row>
    <row r="152" spans="1:21" ht="12.75">
      <c r="A152" s="63"/>
      <c r="B152" s="17"/>
      <c r="U152" s="17"/>
    </row>
    <row r="153" spans="1:21" ht="12.75">
      <c r="A153" s="63"/>
      <c r="B153" s="17"/>
      <c r="U153" s="17"/>
    </row>
    <row r="154" spans="1:21" ht="12.75">
      <c r="A154" s="63"/>
      <c r="B154" s="17"/>
      <c r="U154" s="17"/>
    </row>
    <row r="155" spans="1:21" ht="12.75">
      <c r="A155" s="63"/>
      <c r="B155" s="17"/>
      <c r="U155" s="17"/>
    </row>
    <row r="156" spans="1:21" ht="12.75">
      <c r="A156" s="63"/>
      <c r="B156" s="17"/>
      <c r="U156" s="17"/>
    </row>
    <row r="157" spans="1:21" ht="12.75">
      <c r="A157" s="63"/>
      <c r="B157" s="17"/>
      <c r="U157" s="17"/>
    </row>
    <row r="158" spans="1:21" ht="12.75">
      <c r="A158" s="63"/>
      <c r="B158" s="17"/>
      <c r="U158" s="17"/>
    </row>
    <row r="159" spans="1:21" ht="12.75">
      <c r="A159" s="63"/>
      <c r="B159" s="17"/>
      <c r="U159" s="17"/>
    </row>
    <row r="160" spans="1:21" ht="12.75">
      <c r="A160" s="63"/>
      <c r="B160" s="17"/>
      <c r="U160" s="17"/>
    </row>
    <row r="161" spans="1:21" ht="12.75">
      <c r="A161" s="63"/>
      <c r="B161" s="17"/>
      <c r="U161" s="17"/>
    </row>
    <row r="162" spans="1:21" ht="12.75">
      <c r="A162" s="63"/>
      <c r="B162" s="17"/>
      <c r="U162" s="17"/>
    </row>
    <row r="163" spans="1:21" ht="12.75">
      <c r="A163" s="63"/>
      <c r="B163" s="17"/>
      <c r="U163" s="17"/>
    </row>
    <row r="164" spans="1:21" ht="12.75">
      <c r="A164" s="63"/>
      <c r="B164" s="17"/>
      <c r="U164" s="17"/>
    </row>
    <row r="165" spans="1:21" ht="12.75">
      <c r="A165" s="63"/>
      <c r="B165" s="17"/>
      <c r="U165" s="17"/>
    </row>
    <row r="166" spans="1:21" ht="12.75">
      <c r="A166" s="63"/>
      <c r="B166" s="17"/>
      <c r="U166" s="17"/>
    </row>
    <row r="167" spans="1:21" ht="12.75">
      <c r="A167" s="63"/>
      <c r="B167" s="17"/>
      <c r="U167" s="17"/>
    </row>
    <row r="168" spans="1:21" ht="12.75">
      <c r="A168" s="63"/>
      <c r="B168" s="17"/>
      <c r="U168" s="17"/>
    </row>
    <row r="169" spans="1:21" ht="12.75">
      <c r="A169" s="63"/>
      <c r="B169" s="17"/>
      <c r="U169" s="17"/>
    </row>
    <row r="170" spans="1:21" ht="12.75">
      <c r="A170" s="63"/>
      <c r="B170" s="17"/>
      <c r="U170" s="17"/>
    </row>
    <row r="171" spans="1:21" ht="12.75">
      <c r="A171" s="63"/>
      <c r="B171" s="17"/>
      <c r="U171" s="17"/>
    </row>
    <row r="172" spans="1:21" ht="12.75">
      <c r="A172" s="63"/>
      <c r="B172" s="17"/>
      <c r="U172" s="17"/>
    </row>
    <row r="173" spans="1:21" ht="12.75">
      <c r="A173" s="63"/>
      <c r="B173" s="17"/>
      <c r="U173" s="17"/>
    </row>
    <row r="174" spans="1:21" ht="12.75">
      <c r="A174" s="63"/>
      <c r="B174" s="17"/>
      <c r="U174" s="17"/>
    </row>
    <row r="175" spans="1:21" ht="12.75">
      <c r="A175" s="63"/>
      <c r="B175" s="17"/>
      <c r="U175" s="17"/>
    </row>
    <row r="176" spans="1:21" ht="12.75">
      <c r="A176" s="63"/>
      <c r="B176" s="17"/>
      <c r="U176" s="17"/>
    </row>
    <row r="177" spans="1:21" ht="12.75">
      <c r="A177" s="63"/>
      <c r="B177" s="17"/>
      <c r="U177" s="17"/>
    </row>
    <row r="178" spans="1:21" ht="12.75">
      <c r="A178" s="63"/>
      <c r="B178" s="17"/>
      <c r="U178" s="17"/>
    </row>
    <row r="179" spans="1:21" ht="12.75">
      <c r="A179" s="63"/>
      <c r="B179" s="17"/>
      <c r="U179" s="17"/>
    </row>
    <row r="180" spans="1:21" ht="12.75">
      <c r="A180" s="63"/>
      <c r="B180" s="17"/>
      <c r="U180" s="17"/>
    </row>
    <row r="181" spans="1:21" ht="12.75">
      <c r="A181" s="63"/>
      <c r="B181" s="17"/>
      <c r="U181" s="17"/>
    </row>
    <row r="182" spans="1:21" ht="12.75">
      <c r="A182" s="63"/>
      <c r="B182" s="17"/>
      <c r="U182" s="17"/>
    </row>
    <row r="183" spans="1:21" ht="12.75">
      <c r="A183" s="63"/>
      <c r="B183" s="17"/>
      <c r="U183" s="17"/>
    </row>
    <row r="184" spans="1:21" ht="12.75">
      <c r="A184" s="63"/>
      <c r="B184" s="17"/>
      <c r="U184" s="17"/>
    </row>
    <row r="185" spans="1:21" ht="12.75">
      <c r="A185" s="63"/>
      <c r="B185" s="17"/>
      <c r="U185" s="17"/>
    </row>
    <row r="186" spans="1:21" ht="12.75">
      <c r="A186" s="63"/>
      <c r="B186" s="17"/>
      <c r="U186" s="17"/>
    </row>
    <row r="187" spans="1:21" ht="12.75">
      <c r="A187" s="63"/>
      <c r="B187" s="17"/>
      <c r="U187" s="17"/>
    </row>
    <row r="188" spans="1:21" ht="12.75">
      <c r="A188" s="63"/>
      <c r="B188" s="17"/>
      <c r="U188" s="17"/>
    </row>
    <row r="189" spans="1:21" ht="12.75">
      <c r="A189" s="63"/>
      <c r="B189" s="17"/>
      <c r="U189" s="17"/>
    </row>
    <row r="190" spans="1:21" ht="12.75">
      <c r="A190" s="63"/>
      <c r="B190" s="17"/>
      <c r="U190" s="17"/>
    </row>
    <row r="191" spans="1:21" ht="12.75">
      <c r="A191" s="63"/>
      <c r="B191" s="17"/>
      <c r="U191" s="17"/>
    </row>
    <row r="192" spans="1:21" ht="12.75">
      <c r="A192" s="63"/>
      <c r="B192" s="17"/>
      <c r="U192" s="17"/>
    </row>
    <row r="193" spans="1:21" ht="12.75">
      <c r="A193" s="63"/>
      <c r="B193" s="17"/>
      <c r="U193" s="17"/>
    </row>
    <row r="194" spans="1:21" ht="12.75">
      <c r="A194" s="63"/>
      <c r="B194" s="17"/>
      <c r="U194" s="17"/>
    </row>
    <row r="195" spans="1:21" ht="12.75">
      <c r="A195" s="63"/>
      <c r="B195" s="17"/>
      <c r="U195" s="17"/>
    </row>
    <row r="196" spans="1:21" ht="12.75">
      <c r="A196" s="63"/>
      <c r="B196" s="17"/>
      <c r="U196" s="17"/>
    </row>
    <row r="197" spans="1:21" ht="12.75">
      <c r="A197" s="63"/>
      <c r="B197" s="17"/>
      <c r="U197" s="17"/>
    </row>
    <row r="198" spans="1:21" ht="12.75">
      <c r="A198" s="63"/>
      <c r="B198" s="17"/>
      <c r="U198" s="17"/>
    </row>
    <row r="199" spans="1:21" ht="12.75">
      <c r="A199" s="63"/>
      <c r="B199" s="17"/>
      <c r="U199" s="17"/>
    </row>
    <row r="200" spans="1:21" ht="12.75">
      <c r="A200" s="63"/>
      <c r="B200" s="17"/>
      <c r="U200" s="17"/>
    </row>
    <row r="201" spans="1:21" ht="12.75">
      <c r="A201" s="63"/>
      <c r="B201" s="17"/>
      <c r="U201" s="17"/>
    </row>
    <row r="202" spans="1:21" ht="12.75">
      <c r="A202" s="63"/>
      <c r="B202" s="17"/>
      <c r="U202" s="17"/>
    </row>
    <row r="203" spans="1:21" ht="12.75">
      <c r="A203" s="63"/>
      <c r="B203" s="17"/>
      <c r="U203" s="17"/>
    </row>
    <row r="204" spans="1:21" ht="12.75">
      <c r="A204" s="63"/>
      <c r="B204" s="17"/>
      <c r="U204" s="17"/>
    </row>
    <row r="205" spans="1:21" ht="12.75">
      <c r="A205" s="63"/>
      <c r="B205" s="17"/>
      <c r="U205" s="17"/>
    </row>
    <row r="206" spans="1:21" ht="12.75">
      <c r="A206" s="63"/>
      <c r="B206" s="17"/>
      <c r="U206" s="17"/>
    </row>
    <row r="207" spans="1:21" ht="12.75">
      <c r="A207" s="63"/>
      <c r="B207" s="17"/>
      <c r="U207" s="17"/>
    </row>
    <row r="208" spans="1:21" ht="12.75">
      <c r="A208" s="63"/>
      <c r="B208" s="17"/>
      <c r="U208" s="17"/>
    </row>
    <row r="209" spans="1:21" ht="12.75">
      <c r="A209" s="63"/>
      <c r="B209" s="17"/>
      <c r="U209" s="17"/>
    </row>
    <row r="210" spans="1:21" ht="12.75">
      <c r="A210" s="63"/>
      <c r="B210" s="17"/>
      <c r="U210" s="17"/>
    </row>
    <row r="211" spans="1:21" ht="12.75">
      <c r="A211" s="63"/>
      <c r="B211" s="17"/>
      <c r="U211" s="17"/>
    </row>
    <row r="212" spans="1:21" ht="12.75">
      <c r="A212" s="63"/>
      <c r="B212" s="17"/>
      <c r="U212" s="17"/>
    </row>
    <row r="213" spans="1:21" ht="12.75">
      <c r="A213" s="63"/>
      <c r="B213" s="17"/>
      <c r="U213" s="17"/>
    </row>
    <row r="214" spans="1:21" ht="12.75">
      <c r="A214" s="63"/>
      <c r="B214" s="17"/>
      <c r="U214" s="17"/>
    </row>
    <row r="215" spans="1:21" ht="12.75">
      <c r="A215" s="63"/>
      <c r="B215" s="17"/>
      <c r="U215" s="17"/>
    </row>
    <row r="216" spans="1:21" ht="12.75">
      <c r="A216" s="63"/>
      <c r="B216" s="17"/>
      <c r="U216" s="17"/>
    </row>
    <row r="217" spans="1:21" ht="12.75">
      <c r="A217" s="63"/>
      <c r="B217" s="17"/>
      <c r="U217" s="17"/>
    </row>
    <row r="218" spans="1:21" ht="12.75">
      <c r="A218" s="63"/>
      <c r="B218" s="17"/>
      <c r="U218" s="17"/>
    </row>
    <row r="219" spans="1:21" ht="12.75">
      <c r="A219" s="63"/>
      <c r="B219" s="17"/>
      <c r="U219" s="17"/>
    </row>
    <row r="220" spans="1:21" ht="12.75">
      <c r="A220" s="63"/>
      <c r="B220" s="17"/>
      <c r="U220" s="17"/>
    </row>
    <row r="221" spans="1:21" ht="12.75">
      <c r="A221" s="63"/>
      <c r="B221" s="17"/>
      <c r="U221" s="17"/>
    </row>
    <row r="222" spans="1:21" ht="12.75">
      <c r="A222" s="63"/>
      <c r="B222" s="17"/>
      <c r="U222" s="17"/>
    </row>
    <row r="223" spans="1:21" ht="12.75">
      <c r="A223" s="63"/>
      <c r="B223" s="17"/>
      <c r="U223" s="17"/>
    </row>
    <row r="224" spans="1:21" ht="12.75">
      <c r="A224" s="63"/>
      <c r="B224" s="17"/>
      <c r="U224" s="17"/>
    </row>
    <row r="225" spans="1:21" ht="12.75">
      <c r="A225" s="63"/>
      <c r="B225" s="17"/>
      <c r="U225" s="17"/>
    </row>
    <row r="226" spans="1:21" ht="12.75">
      <c r="A226" s="63"/>
      <c r="B226" s="17"/>
      <c r="U226" s="17"/>
    </row>
    <row r="227" spans="1:21" ht="12.75">
      <c r="A227" s="63"/>
      <c r="B227" s="17"/>
      <c r="U227" s="17"/>
    </row>
    <row r="228" spans="1:21" ht="12.75">
      <c r="A228" s="63"/>
      <c r="B228" s="17"/>
      <c r="U228" s="17"/>
    </row>
    <row r="229" spans="1:21" ht="12.75">
      <c r="A229" s="63"/>
      <c r="B229" s="17"/>
      <c r="U229" s="17"/>
    </row>
    <row r="230" spans="1:21" ht="12.75">
      <c r="A230" s="63"/>
      <c r="B230" s="17"/>
      <c r="U230" s="17"/>
    </row>
    <row r="231" spans="1:21" ht="12.75">
      <c r="A231" s="63"/>
      <c r="B231" s="17"/>
      <c r="U231" s="17"/>
    </row>
    <row r="232" spans="1:21" ht="12.75">
      <c r="A232" s="63"/>
      <c r="B232" s="17"/>
      <c r="U232" s="17"/>
    </row>
    <row r="233" spans="1:21" ht="12.75">
      <c r="A233" s="63"/>
      <c r="B233" s="17"/>
      <c r="U233" s="17"/>
    </row>
    <row r="234" spans="1:21" ht="12.75">
      <c r="A234" s="63"/>
      <c r="B234" s="17"/>
      <c r="U234" s="17"/>
    </row>
    <row r="235" spans="1:21" ht="12.75">
      <c r="A235" s="63"/>
      <c r="B235" s="17"/>
      <c r="U235" s="17"/>
    </row>
    <row r="236" spans="1:21" ht="12.75">
      <c r="A236" s="63"/>
      <c r="B236" s="17"/>
      <c r="U236" s="17"/>
    </row>
    <row r="237" spans="1:21" ht="12.75">
      <c r="A237" s="63"/>
      <c r="B237" s="17"/>
      <c r="U237" s="17"/>
    </row>
    <row r="238" spans="1:21" ht="12.75">
      <c r="A238" s="63"/>
      <c r="B238" s="17"/>
      <c r="U238" s="17"/>
    </row>
    <row r="239" spans="1:21" ht="12.75">
      <c r="A239" s="63"/>
      <c r="B239" s="17"/>
      <c r="U239" s="17"/>
    </row>
    <row r="240" spans="1:21" ht="12.75">
      <c r="A240" s="63"/>
      <c r="B240" s="17"/>
      <c r="U240" s="17"/>
    </row>
    <row r="241" spans="1:21" ht="12.75">
      <c r="A241" s="63"/>
      <c r="B241" s="17"/>
      <c r="U241" s="17"/>
    </row>
    <row r="242" spans="1:21" ht="12.75">
      <c r="A242" s="63"/>
      <c r="B242" s="17"/>
      <c r="U242" s="17"/>
    </row>
    <row r="243" spans="1:21" ht="12.75">
      <c r="A243" s="63"/>
      <c r="B243" s="17"/>
      <c r="U243" s="17"/>
    </row>
    <row r="244" spans="1:21" ht="12.75">
      <c r="A244" s="63"/>
      <c r="B244" s="17"/>
      <c r="U244" s="17"/>
    </row>
    <row r="245" spans="1:21" ht="12.75">
      <c r="A245" s="63"/>
      <c r="B245" s="17"/>
      <c r="U245" s="17"/>
    </row>
    <row r="246" spans="1:21" ht="12.75">
      <c r="A246" s="63"/>
      <c r="B246" s="17"/>
      <c r="U246" s="17"/>
    </row>
    <row r="247" spans="1:21" ht="12.75">
      <c r="A247" s="63"/>
      <c r="B247" s="17"/>
      <c r="U247" s="17"/>
    </row>
    <row r="248" spans="1:21" ht="12.75">
      <c r="A248" s="63"/>
      <c r="B248" s="17"/>
      <c r="U248" s="17"/>
    </row>
    <row r="249" spans="1:21" ht="12.75">
      <c r="A249" s="63"/>
      <c r="B249" s="17"/>
      <c r="U249" s="17"/>
    </row>
    <row r="250" spans="1:21" ht="12.75">
      <c r="A250" s="63"/>
      <c r="B250" s="17"/>
      <c r="U250" s="17"/>
    </row>
    <row r="251" spans="1:21" ht="12.75">
      <c r="A251" s="63"/>
      <c r="B251" s="17"/>
      <c r="U251" s="17"/>
    </row>
    <row r="252" spans="1:21" ht="12.75">
      <c r="A252" s="63"/>
      <c r="B252" s="17"/>
      <c r="U252" s="17"/>
    </row>
    <row r="253" spans="1:21" ht="12.75">
      <c r="A253" s="63"/>
      <c r="B253" s="17"/>
      <c r="U253" s="17"/>
    </row>
    <row r="254" spans="1:21" ht="12.75">
      <c r="A254" s="63"/>
      <c r="B254" s="17"/>
      <c r="U254" s="17"/>
    </row>
    <row r="255" spans="1:21" ht="12.75">
      <c r="A255" s="63"/>
      <c r="B255" s="17"/>
      <c r="U255" s="17"/>
    </row>
    <row r="256" spans="1:21" ht="12.75">
      <c r="A256" s="63"/>
      <c r="B256" s="17"/>
      <c r="U256" s="17"/>
    </row>
    <row r="257" spans="1:21" ht="12.75">
      <c r="A257" s="63"/>
      <c r="B257" s="17"/>
      <c r="U257" s="17"/>
    </row>
    <row r="258" spans="1:21" ht="12.75">
      <c r="A258" s="63"/>
      <c r="B258" s="17"/>
      <c r="U258" s="17"/>
    </row>
    <row r="259" spans="1:21" ht="12.75">
      <c r="A259" s="63"/>
      <c r="B259" s="17"/>
      <c r="U259" s="17"/>
    </row>
    <row r="260" spans="1:21" ht="12.75">
      <c r="A260" s="63"/>
      <c r="B260" s="17"/>
      <c r="U260" s="17"/>
    </row>
    <row r="261" spans="1:21" ht="12.75">
      <c r="A261" s="63"/>
      <c r="B261" s="17"/>
      <c r="U261" s="17"/>
    </row>
    <row r="262" spans="1:21" ht="12.75">
      <c r="A262" s="63"/>
      <c r="B262" s="17"/>
      <c r="U262" s="17"/>
    </row>
    <row r="263" spans="1:21" ht="12.75">
      <c r="A263" s="63"/>
      <c r="B263" s="17"/>
      <c r="U263" s="17"/>
    </row>
    <row r="264" spans="1:21" ht="12.75">
      <c r="A264" s="63"/>
      <c r="B264" s="17"/>
      <c r="U264" s="17"/>
    </row>
    <row r="265" spans="1:21" ht="12.75">
      <c r="A265" s="63"/>
      <c r="B265" s="17"/>
      <c r="U265" s="17"/>
    </row>
    <row r="266" spans="1:21" ht="12.75">
      <c r="A266" s="63"/>
      <c r="B266" s="17"/>
      <c r="U266" s="17"/>
    </row>
    <row r="267" spans="1:21" ht="12.75">
      <c r="A267" s="63"/>
      <c r="B267" s="17"/>
      <c r="U267" s="17"/>
    </row>
    <row r="268" spans="1:21" ht="12.75">
      <c r="A268" s="63"/>
      <c r="B268" s="17"/>
      <c r="U268" s="17"/>
    </row>
    <row r="269" spans="1:21" ht="12.75">
      <c r="A269" s="63"/>
      <c r="B269" s="17"/>
      <c r="U269" s="17"/>
    </row>
    <row r="270" spans="1:21" ht="12.75">
      <c r="A270" s="63"/>
      <c r="B270" s="17"/>
      <c r="U270" s="17"/>
    </row>
    <row r="271" spans="1:21" ht="12.75">
      <c r="A271" s="63"/>
      <c r="B271" s="17"/>
      <c r="U271" s="17"/>
    </row>
    <row r="272" spans="1:21" ht="12.75">
      <c r="A272" s="63"/>
      <c r="B272" s="17"/>
      <c r="U272" s="17"/>
    </row>
    <row r="273" spans="1:21" ht="12.75">
      <c r="A273" s="63"/>
      <c r="B273" s="17"/>
      <c r="U273" s="17"/>
    </row>
    <row r="274" spans="1:21" ht="12.75">
      <c r="A274" s="63"/>
      <c r="B274" s="17"/>
      <c r="U274" s="17"/>
    </row>
    <row r="275" spans="1:21" ht="12.75">
      <c r="A275" s="63"/>
      <c r="B275" s="17"/>
      <c r="U275" s="17"/>
    </row>
    <row r="276" spans="1:21" ht="12.75">
      <c r="A276" s="63"/>
      <c r="B276" s="17"/>
      <c r="U276" s="17"/>
    </row>
    <row r="277" spans="1:21" ht="12.75">
      <c r="A277" s="63"/>
      <c r="B277" s="17"/>
      <c r="U277" s="17"/>
    </row>
    <row r="278" spans="1:21" ht="12.75">
      <c r="A278" s="63"/>
      <c r="B278" s="17"/>
      <c r="U278" s="17"/>
    </row>
    <row r="279" spans="1:21" ht="12.75">
      <c r="A279" s="63"/>
      <c r="B279" s="17"/>
      <c r="U279" s="17"/>
    </row>
    <row r="280" spans="1:21" ht="12.75">
      <c r="A280" s="63"/>
      <c r="B280" s="17"/>
      <c r="U280" s="17"/>
    </row>
    <row r="281" spans="1:21" ht="12.75">
      <c r="A281" s="63"/>
      <c r="B281" s="17"/>
      <c r="U281" s="17"/>
    </row>
    <row r="282" spans="1:21" ht="12.75">
      <c r="A282" s="63"/>
      <c r="B282" s="17"/>
      <c r="U282" s="17"/>
    </row>
    <row r="283" spans="1:21" ht="12.75">
      <c r="A283" s="63"/>
      <c r="B283" s="17"/>
      <c r="U283" s="17"/>
    </row>
    <row r="284" spans="1:21" ht="12.75">
      <c r="A284" s="63"/>
      <c r="B284" s="17"/>
      <c r="U284" s="17"/>
    </row>
    <row r="285" spans="1:21" ht="12.75">
      <c r="A285" s="63"/>
      <c r="B285" s="17"/>
      <c r="U285" s="17"/>
    </row>
    <row r="286" spans="1:21" ht="12.75">
      <c r="A286" s="63"/>
      <c r="B286" s="17"/>
      <c r="U286" s="17"/>
    </row>
    <row r="287" spans="1:21" ht="12.75">
      <c r="A287" s="63"/>
      <c r="B287" s="17"/>
      <c r="U287" s="17"/>
    </row>
    <row r="288" spans="1:21" ht="12.75">
      <c r="A288" s="63"/>
      <c r="B288" s="17"/>
      <c r="U288" s="17"/>
    </row>
    <row r="289" spans="1:21" ht="12.75">
      <c r="A289" s="63"/>
      <c r="B289" s="17"/>
      <c r="U289" s="17"/>
    </row>
    <row r="290" spans="1:21" ht="12.75">
      <c r="A290" s="63"/>
      <c r="B290" s="17"/>
      <c r="U290" s="17"/>
    </row>
    <row r="291" spans="1:21" ht="12.75">
      <c r="A291" s="63"/>
      <c r="B291" s="17"/>
      <c r="U291" s="17"/>
    </row>
    <row r="292" spans="1:21" ht="12.75">
      <c r="A292" s="63"/>
      <c r="B292" s="17"/>
      <c r="U292" s="17"/>
    </row>
    <row r="293" spans="1:21" ht="12.75">
      <c r="A293" s="63"/>
      <c r="B293" s="17"/>
      <c r="U293" s="17"/>
    </row>
    <row r="294" spans="1:21" ht="12.75">
      <c r="A294" s="63"/>
      <c r="B294" s="17"/>
      <c r="U294" s="17"/>
    </row>
    <row r="295" spans="1:21" ht="12.75">
      <c r="A295" s="63"/>
      <c r="B295" s="17"/>
      <c r="U295" s="17"/>
    </row>
    <row r="296" spans="1:21" ht="12.75">
      <c r="A296" s="63"/>
      <c r="B296" s="17"/>
      <c r="U296" s="17"/>
    </row>
    <row r="297" spans="1:21" ht="12.75">
      <c r="A297" s="63"/>
      <c r="B297" s="17"/>
      <c r="U297" s="17"/>
    </row>
    <row r="298" spans="1:21" ht="12.75">
      <c r="A298" s="63"/>
      <c r="B298" s="17"/>
      <c r="U298" s="17"/>
    </row>
    <row r="299" spans="1:21" ht="12.75">
      <c r="A299" s="63"/>
      <c r="B299" s="17"/>
      <c r="U299" s="17"/>
    </row>
    <row r="300" spans="1:21" ht="12.75">
      <c r="A300" s="63"/>
      <c r="B300" s="17"/>
      <c r="U300" s="17"/>
    </row>
    <row r="301" spans="1:21" ht="12.75">
      <c r="A301" s="63"/>
      <c r="B301" s="17"/>
      <c r="U301" s="17"/>
    </row>
    <row r="302" spans="1:21" ht="12.75">
      <c r="A302" s="63"/>
      <c r="B302" s="17"/>
      <c r="U302" s="17"/>
    </row>
    <row r="303" spans="1:21" ht="12.75">
      <c r="A303" s="63"/>
      <c r="B303" s="17"/>
      <c r="U303" s="17"/>
    </row>
    <row r="304" spans="1:21" ht="12.75">
      <c r="A304" s="63"/>
      <c r="B304" s="17"/>
      <c r="U304" s="17"/>
    </row>
    <row r="305" spans="1:21" ht="12.75">
      <c r="A305" s="63"/>
      <c r="B305" s="17"/>
      <c r="U305" s="17"/>
    </row>
    <row r="306" spans="1:21" ht="12.75">
      <c r="A306" s="63"/>
      <c r="B306" s="17"/>
      <c r="U306" s="17"/>
    </row>
    <row r="307" spans="1:21" ht="12.75">
      <c r="A307" s="63"/>
      <c r="B307" s="17"/>
      <c r="U307" s="17"/>
    </row>
    <row r="308" spans="1:21" ht="12.75">
      <c r="A308" s="63"/>
      <c r="B308" s="17"/>
      <c r="U308" s="17"/>
    </row>
    <row r="309" spans="1:21" ht="12.75">
      <c r="A309" s="63"/>
      <c r="B309" s="17"/>
      <c r="U309" s="17"/>
    </row>
    <row r="310" spans="1:21" ht="12.75">
      <c r="A310" s="63"/>
      <c r="B310" s="17"/>
      <c r="U310" s="17"/>
    </row>
    <row r="311" spans="1:21" ht="12.75">
      <c r="A311" s="63"/>
      <c r="B311" s="17"/>
      <c r="U311" s="17"/>
    </row>
    <row r="312" spans="1:21" ht="12.75">
      <c r="A312" s="63"/>
      <c r="B312" s="17"/>
      <c r="U312" s="17"/>
    </row>
    <row r="313" spans="1:21" ht="12.75">
      <c r="A313" s="63"/>
      <c r="B313" s="17"/>
      <c r="U313" s="17"/>
    </row>
    <row r="314" spans="1:21" ht="12.75">
      <c r="A314" s="63"/>
      <c r="B314" s="17"/>
      <c r="U314" s="17"/>
    </row>
    <row r="315" spans="1:21" ht="12.75">
      <c r="A315" s="63"/>
      <c r="B315" s="17"/>
      <c r="U315" s="17"/>
    </row>
    <row r="316" spans="1:21" ht="12.75">
      <c r="A316" s="63"/>
      <c r="B316" s="17"/>
      <c r="U316" s="17"/>
    </row>
    <row r="317" spans="1:21" ht="12.75">
      <c r="A317" s="63"/>
      <c r="B317" s="17"/>
      <c r="U317" s="17"/>
    </row>
    <row r="318" spans="1:21" ht="12.75">
      <c r="A318" s="63"/>
      <c r="B318" s="17"/>
      <c r="U318" s="17"/>
    </row>
    <row r="319" spans="1:21" ht="12.75">
      <c r="A319" s="63"/>
      <c r="B319" s="17"/>
      <c r="U319" s="17"/>
    </row>
    <row r="320" spans="1:21" ht="12.75">
      <c r="A320" s="63"/>
      <c r="B320" s="17"/>
      <c r="U320" s="17"/>
    </row>
    <row r="321" spans="1:21" ht="12.75">
      <c r="A321" s="63"/>
      <c r="B321" s="17"/>
      <c r="U321" s="17"/>
    </row>
    <row r="322" spans="1:21" ht="12.75">
      <c r="A322" s="63"/>
      <c r="B322" s="17"/>
      <c r="U322" s="17"/>
    </row>
    <row r="323" spans="1:21" ht="12.75">
      <c r="A323" s="63"/>
      <c r="B323" s="17"/>
      <c r="U323" s="17"/>
    </row>
    <row r="324" spans="1:21" ht="12.75">
      <c r="A324" s="63"/>
      <c r="B324" s="17"/>
      <c r="U324" s="17"/>
    </row>
    <row r="325" spans="1:21" ht="12.75">
      <c r="A325" s="63"/>
      <c r="B325" s="17"/>
      <c r="U325" s="17"/>
    </row>
    <row r="326" spans="1:21" ht="12.75">
      <c r="A326" s="63"/>
      <c r="B326" s="17"/>
      <c r="U326" s="17"/>
    </row>
    <row r="327" spans="1:21" ht="12.75">
      <c r="A327" s="63"/>
      <c r="B327" s="17"/>
      <c r="U327" s="17"/>
    </row>
    <row r="328" spans="1:21" ht="12.75">
      <c r="A328" s="63"/>
      <c r="B328" s="17"/>
      <c r="U328" s="17"/>
    </row>
    <row r="329" spans="1:21" ht="12.75">
      <c r="A329" s="63"/>
      <c r="B329" s="17"/>
      <c r="U329" s="17"/>
    </row>
    <row r="330" spans="1:21" ht="12.75">
      <c r="A330" s="63"/>
      <c r="B330" s="17"/>
      <c r="U330" s="17"/>
    </row>
    <row r="331" spans="1:21" ht="12.75">
      <c r="A331" s="63"/>
      <c r="B331" s="17"/>
      <c r="U331" s="17"/>
    </row>
    <row r="332" spans="1:21" ht="12.75">
      <c r="A332" s="63"/>
      <c r="B332" s="17"/>
      <c r="U332" s="17"/>
    </row>
    <row r="333" spans="1:21" ht="12.75">
      <c r="A333" s="63"/>
      <c r="B333" s="17"/>
      <c r="U333" s="17"/>
    </row>
    <row r="334" spans="1:21" ht="12.75">
      <c r="A334" s="63"/>
      <c r="B334" s="17"/>
      <c r="U334" s="17"/>
    </row>
    <row r="335" spans="1:21" ht="12.75">
      <c r="A335" s="63"/>
      <c r="B335" s="17"/>
      <c r="U335" s="17"/>
    </row>
    <row r="336" spans="1:21" ht="12.75">
      <c r="A336" s="63"/>
      <c r="B336" s="17"/>
      <c r="U336" s="17"/>
    </row>
    <row r="337" spans="1:21" ht="12.75">
      <c r="A337" s="63"/>
      <c r="B337" s="17"/>
      <c r="U337" s="17"/>
    </row>
    <row r="338" spans="1:21" ht="12.75">
      <c r="A338" s="63"/>
      <c r="B338" s="17"/>
      <c r="U338" s="17"/>
    </row>
    <row r="339" spans="1:21" ht="12.75">
      <c r="A339" s="63"/>
      <c r="B339" s="17"/>
      <c r="U339" s="17"/>
    </row>
    <row r="340" spans="1:21" ht="12.75">
      <c r="A340" s="63"/>
      <c r="B340" s="17"/>
      <c r="U340" s="17"/>
    </row>
    <row r="341" spans="1:21" ht="12.75">
      <c r="A341" s="63"/>
      <c r="B341" s="17"/>
      <c r="U341" s="17"/>
    </row>
    <row r="342" spans="1:21" ht="12.75">
      <c r="A342" s="63"/>
      <c r="B342" s="17"/>
      <c r="U342" s="17"/>
    </row>
    <row r="343" spans="1:21" ht="12.75">
      <c r="A343" s="63"/>
      <c r="B343" s="17"/>
      <c r="U343" s="17"/>
    </row>
    <row r="344" spans="1:21" ht="12.75">
      <c r="A344" s="63"/>
      <c r="B344" s="17"/>
      <c r="U344" s="17"/>
    </row>
    <row r="345" spans="1:21" ht="12.75">
      <c r="A345" s="63"/>
      <c r="B345" s="17"/>
      <c r="U345" s="17"/>
    </row>
    <row r="346" spans="1:21" ht="12.75">
      <c r="A346" s="63"/>
      <c r="B346" s="17"/>
      <c r="U346" s="17"/>
    </row>
    <row r="347" spans="1:21" ht="12.75">
      <c r="A347" s="63"/>
      <c r="B347" s="17"/>
      <c r="U347" s="17"/>
    </row>
    <row r="348" spans="1:21" ht="12.75">
      <c r="A348" s="63"/>
      <c r="B348" s="17"/>
      <c r="U348" s="17"/>
    </row>
    <row r="349" spans="1:21" ht="12.75">
      <c r="A349" s="63"/>
      <c r="B349" s="17"/>
      <c r="U349" s="17"/>
    </row>
    <row r="350" spans="1:21" ht="12.75">
      <c r="A350" s="63"/>
      <c r="B350" s="17"/>
      <c r="U350" s="17"/>
    </row>
    <row r="351" spans="1:21" ht="12.75">
      <c r="A351" s="63"/>
      <c r="B351" s="17"/>
      <c r="U351" s="17"/>
    </row>
    <row r="352" spans="1:21" ht="12.75">
      <c r="A352" s="63"/>
      <c r="B352" s="17"/>
      <c r="U352" s="17"/>
    </row>
    <row r="353" spans="1:21" ht="12.75">
      <c r="A353" s="63"/>
      <c r="B353" s="17"/>
      <c r="U353" s="17"/>
    </row>
    <row r="354" spans="1:21" ht="12.75">
      <c r="A354" s="63"/>
      <c r="B354" s="17"/>
      <c r="U354" s="17"/>
    </row>
    <row r="355" spans="1:21" ht="12.75">
      <c r="A355" s="63"/>
      <c r="B355" s="17"/>
      <c r="U355" s="17"/>
    </row>
    <row r="356" spans="1:21" ht="12.75">
      <c r="A356" s="63"/>
      <c r="B356" s="17"/>
      <c r="U356" s="17"/>
    </row>
    <row r="357" spans="1:21" ht="12.75">
      <c r="A357" s="63"/>
      <c r="B357" s="17"/>
      <c r="U357" s="17"/>
    </row>
    <row r="358" spans="1:21" ht="12.75">
      <c r="A358" s="63"/>
      <c r="B358" s="17"/>
      <c r="U358" s="17"/>
    </row>
    <row r="359" spans="1:21" ht="12.75">
      <c r="A359" s="63"/>
      <c r="B359" s="17"/>
      <c r="U359" s="17"/>
    </row>
    <row r="360" spans="1:21" ht="12.75">
      <c r="A360" s="63"/>
      <c r="B360" s="17"/>
      <c r="U360" s="17"/>
    </row>
    <row r="361" spans="1:21" ht="12.75">
      <c r="A361" s="63"/>
      <c r="B361" s="17"/>
      <c r="U361" s="17"/>
    </row>
    <row r="362" spans="1:21" ht="12.75">
      <c r="A362" s="63"/>
      <c r="B362" s="17"/>
      <c r="U362" s="17"/>
    </row>
    <row r="363" spans="1:21" ht="12.75">
      <c r="A363" s="63"/>
      <c r="B363" s="17"/>
      <c r="U363" s="17"/>
    </row>
    <row r="364" spans="1:21" ht="12.75">
      <c r="A364" s="63"/>
      <c r="B364" s="17"/>
      <c r="U364" s="17"/>
    </row>
    <row r="365" spans="1:21" ht="12.75">
      <c r="A365" s="63"/>
      <c r="B365" s="17"/>
      <c r="U365" s="17"/>
    </row>
    <row r="366" spans="1:21" ht="12.75">
      <c r="A366" s="63"/>
      <c r="B366" s="17"/>
      <c r="U366" s="17"/>
    </row>
    <row r="367" spans="1:21" ht="12.75">
      <c r="A367" s="63"/>
      <c r="B367" s="17"/>
      <c r="U367" s="17"/>
    </row>
    <row r="368" spans="1:21" ht="12.75">
      <c r="A368" s="63"/>
      <c r="B368" s="17"/>
      <c r="U368" s="17"/>
    </row>
    <row r="369" spans="1:21" ht="12.75">
      <c r="A369" s="63"/>
      <c r="B369" s="17"/>
      <c r="U369" s="17"/>
    </row>
    <row r="370" spans="1:21" ht="12.75">
      <c r="A370" s="63"/>
      <c r="B370" s="17"/>
      <c r="U370" s="17"/>
    </row>
    <row r="371" spans="1:21" ht="12.75">
      <c r="A371" s="63"/>
      <c r="B371" s="17"/>
      <c r="U371" s="17"/>
    </row>
    <row r="372" spans="1:21" ht="12.75">
      <c r="A372" s="63"/>
      <c r="B372" s="17"/>
      <c r="U372" s="17"/>
    </row>
    <row r="373" spans="1:21" ht="12.75">
      <c r="A373" s="63"/>
      <c r="B373" s="17"/>
      <c r="U373" s="17"/>
    </row>
    <row r="374" spans="1:21" ht="12.75">
      <c r="A374" s="63"/>
      <c r="B374" s="17"/>
      <c r="U374" s="17"/>
    </row>
    <row r="375" spans="1:21" ht="12.75">
      <c r="A375" s="63"/>
      <c r="B375" s="17"/>
      <c r="U375" s="17"/>
    </row>
    <row r="376" spans="1:21" ht="12.75">
      <c r="A376" s="63"/>
      <c r="B376" s="17"/>
      <c r="U376" s="17"/>
    </row>
    <row r="377" spans="1:21" ht="12.75">
      <c r="A377" s="63"/>
      <c r="B377" s="17"/>
      <c r="U377" s="17"/>
    </row>
    <row r="378" spans="1:21" ht="12.75">
      <c r="A378" s="63"/>
      <c r="B378" s="17"/>
      <c r="U378" s="17"/>
    </row>
    <row r="379" spans="1:21" ht="12.75">
      <c r="A379" s="63"/>
      <c r="B379" s="17"/>
      <c r="U379" s="17"/>
    </row>
    <row r="380" spans="1:21" ht="12.75">
      <c r="A380" s="63"/>
      <c r="B380" s="17"/>
      <c r="U380" s="17"/>
    </row>
    <row r="381" spans="1:21" ht="12.75">
      <c r="A381" s="63"/>
      <c r="B381" s="17"/>
      <c r="U381" s="17"/>
    </row>
    <row r="382" spans="1:21" ht="12.75">
      <c r="A382" s="63"/>
      <c r="B382" s="17"/>
      <c r="U382" s="17"/>
    </row>
    <row r="383" spans="1:21" ht="12.75">
      <c r="A383" s="63"/>
      <c r="B383" s="17"/>
      <c r="U383" s="17"/>
    </row>
    <row r="384" spans="1:21" ht="12.75">
      <c r="A384" s="63"/>
      <c r="B384" s="17"/>
      <c r="U384" s="17"/>
    </row>
    <row r="385" spans="1:21" ht="12.75">
      <c r="A385" s="63"/>
      <c r="B385" s="17"/>
      <c r="U385" s="17"/>
    </row>
    <row r="386" spans="1:21" ht="12.75">
      <c r="A386" s="63"/>
      <c r="B386" s="17"/>
      <c r="U386" s="17"/>
    </row>
    <row r="387" spans="1:21" ht="12.75">
      <c r="A387" s="63"/>
      <c r="B387" s="17"/>
      <c r="U387" s="17"/>
    </row>
    <row r="388" spans="1:21" ht="12.75">
      <c r="A388" s="63"/>
      <c r="B388" s="17"/>
      <c r="U388" s="17"/>
    </row>
    <row r="389" spans="1:21" ht="12.75">
      <c r="A389" s="63"/>
      <c r="B389" s="17"/>
      <c r="U389" s="17"/>
    </row>
    <row r="390" spans="1:21" ht="12.75">
      <c r="A390" s="63"/>
      <c r="B390" s="17"/>
      <c r="U390" s="17"/>
    </row>
    <row r="391" spans="1:21" ht="12.75">
      <c r="A391" s="63"/>
      <c r="B391" s="17"/>
      <c r="U391" s="17"/>
    </row>
    <row r="392" spans="1:21" ht="12.75">
      <c r="A392" s="63"/>
      <c r="B392" s="17"/>
      <c r="U392" s="17"/>
    </row>
    <row r="393" spans="1:21" ht="12.75">
      <c r="A393" s="63"/>
      <c r="B393" s="17"/>
      <c r="U393" s="17"/>
    </row>
    <row r="394" spans="1:21" ht="12.75">
      <c r="A394" s="63"/>
      <c r="B394" s="17"/>
      <c r="U394" s="17"/>
    </row>
    <row r="395" spans="1:21" ht="12.75">
      <c r="A395" s="63"/>
      <c r="B395" s="17"/>
      <c r="U395" s="17"/>
    </row>
    <row r="396" spans="1:21" ht="12.75">
      <c r="A396" s="63"/>
      <c r="B396" s="17"/>
      <c r="U396" s="17"/>
    </row>
    <row r="397" spans="1:21" ht="12.75">
      <c r="A397" s="63"/>
      <c r="B397" s="17"/>
      <c r="U397" s="17"/>
    </row>
    <row r="398" spans="1:21" ht="12.75">
      <c r="A398" s="63"/>
      <c r="B398" s="17"/>
      <c r="U398" s="17"/>
    </row>
    <row r="399" spans="1:21" ht="12.75">
      <c r="A399" s="63"/>
      <c r="B399" s="17"/>
      <c r="U399" s="17"/>
    </row>
    <row r="400" spans="1:21" ht="12.75">
      <c r="A400" s="63"/>
      <c r="B400" s="17"/>
      <c r="U400" s="17"/>
    </row>
    <row r="401" spans="1:21" ht="12.75">
      <c r="A401" s="63"/>
      <c r="B401" s="17"/>
      <c r="U401" s="17"/>
    </row>
    <row r="402" spans="1:21" ht="12.75">
      <c r="A402" s="63"/>
      <c r="B402" s="17"/>
      <c r="U402" s="17"/>
    </row>
    <row r="403" spans="1:21" ht="12.75">
      <c r="A403" s="63"/>
      <c r="B403" s="17"/>
      <c r="U403" s="17"/>
    </row>
    <row r="404" spans="1:21" ht="12.75">
      <c r="A404" s="63"/>
      <c r="B404" s="17"/>
      <c r="U404" s="17"/>
    </row>
    <row r="405" spans="1:21" ht="12.75">
      <c r="A405" s="63"/>
      <c r="B405" s="17"/>
      <c r="U405" s="17"/>
    </row>
    <row r="406" spans="1:21" ht="12.75">
      <c r="A406" s="63"/>
      <c r="B406" s="17"/>
      <c r="U406" s="17"/>
    </row>
    <row r="407" spans="1:21" ht="12.75">
      <c r="A407" s="63"/>
      <c r="B407" s="17"/>
      <c r="U407" s="17"/>
    </row>
    <row r="408" spans="1:21" ht="12.75">
      <c r="A408" s="63"/>
      <c r="B408" s="17"/>
      <c r="U408" s="17"/>
    </row>
    <row r="409" spans="1:21" ht="12.75">
      <c r="A409" s="63"/>
      <c r="B409" s="17"/>
      <c r="U409" s="17"/>
    </row>
    <row r="410" spans="1:21" ht="12.75">
      <c r="A410" s="63"/>
      <c r="B410" s="17"/>
      <c r="U410" s="17"/>
    </row>
    <row r="411" spans="1:21" ht="12.75">
      <c r="A411" s="63"/>
      <c r="B411" s="17"/>
      <c r="U411" s="17"/>
    </row>
    <row r="412" spans="1:21" ht="12.75">
      <c r="A412" s="63"/>
      <c r="B412" s="17"/>
      <c r="U412" s="17"/>
    </row>
    <row r="413" spans="1:21" ht="12.75">
      <c r="A413" s="63"/>
      <c r="B413" s="17"/>
      <c r="U413" s="17"/>
    </row>
    <row r="414" spans="1:21" ht="12.75">
      <c r="A414" s="63"/>
      <c r="B414" s="17"/>
      <c r="U414" s="17"/>
    </row>
    <row r="415" spans="1:21" ht="12.75">
      <c r="A415" s="63"/>
      <c r="B415" s="17"/>
      <c r="U415" s="17"/>
    </row>
    <row r="416" spans="1:21" ht="12.75">
      <c r="A416" s="63"/>
      <c r="B416" s="17"/>
      <c r="U416" s="17"/>
    </row>
    <row r="417" spans="1:21" ht="12.75">
      <c r="A417" s="63"/>
      <c r="B417" s="17"/>
      <c r="U417" s="17"/>
    </row>
    <row r="418" spans="1:21" ht="12.75">
      <c r="A418" s="63"/>
      <c r="B418" s="17"/>
      <c r="U418" s="17"/>
    </row>
    <row r="419" spans="1:21" ht="12.75">
      <c r="A419" s="63"/>
      <c r="B419" s="17"/>
      <c r="U419" s="17"/>
    </row>
    <row r="420" spans="1:21" ht="12.75">
      <c r="A420" s="63"/>
      <c r="B420" s="17"/>
      <c r="U420" s="17"/>
    </row>
    <row r="421" spans="1:21" ht="12.75">
      <c r="A421" s="63"/>
      <c r="B421" s="17"/>
      <c r="U421" s="17"/>
    </row>
    <row r="422" spans="1:21" ht="12.75">
      <c r="A422" s="63"/>
      <c r="B422" s="17"/>
      <c r="U422" s="17"/>
    </row>
    <row r="423" spans="1:21" ht="12.75">
      <c r="A423" s="63"/>
      <c r="B423" s="17"/>
      <c r="U423" s="17"/>
    </row>
    <row r="424" spans="1:21" ht="12.75">
      <c r="A424" s="63"/>
      <c r="B424" s="17"/>
      <c r="U424" s="17"/>
    </row>
    <row r="425" spans="1:21" ht="12.75">
      <c r="A425" s="63"/>
      <c r="B425" s="17"/>
      <c r="U425" s="17"/>
    </row>
    <row r="426" spans="1:21" ht="12.75">
      <c r="A426" s="63"/>
      <c r="B426" s="17"/>
      <c r="U426" s="17"/>
    </row>
    <row r="427" spans="1:21" ht="12.75">
      <c r="A427" s="63"/>
      <c r="B427" s="17"/>
      <c r="U427" s="17"/>
    </row>
    <row r="428" spans="1:21" ht="12.75">
      <c r="A428" s="63"/>
      <c r="B428" s="17"/>
      <c r="U428" s="17"/>
    </row>
    <row r="429" spans="1:21" ht="12.75">
      <c r="A429" s="63"/>
      <c r="B429" s="17"/>
      <c r="U429" s="17"/>
    </row>
    <row r="430" spans="1:21" ht="12.75">
      <c r="A430" s="63"/>
      <c r="B430" s="17"/>
      <c r="U430" s="17"/>
    </row>
    <row r="431" spans="1:21" ht="12.75">
      <c r="A431" s="63"/>
      <c r="B431" s="17"/>
      <c r="U431" s="17"/>
    </row>
    <row r="432" spans="1:21" ht="12.75">
      <c r="A432" s="63"/>
      <c r="B432" s="17"/>
      <c r="U432" s="17"/>
    </row>
    <row r="433" spans="1:21" ht="12.75">
      <c r="A433" s="63"/>
      <c r="B433" s="17"/>
      <c r="U433" s="17"/>
    </row>
    <row r="434" spans="1:21" ht="12.75">
      <c r="A434" s="63"/>
      <c r="B434" s="17"/>
      <c r="U434" s="17"/>
    </row>
    <row r="435" spans="1:21" ht="12.75">
      <c r="A435" s="63"/>
      <c r="B435" s="17"/>
      <c r="U435" s="17"/>
    </row>
    <row r="436" spans="1:21" ht="12.75">
      <c r="A436" s="63"/>
      <c r="B436" s="17"/>
      <c r="U436" s="17"/>
    </row>
    <row r="437" spans="1:21" ht="12.75">
      <c r="A437" s="63"/>
      <c r="B437" s="17"/>
      <c r="U437" s="17"/>
    </row>
    <row r="438" spans="1:21" ht="12.75">
      <c r="A438" s="63"/>
      <c r="B438" s="17"/>
      <c r="U438" s="17"/>
    </row>
    <row r="439" spans="1:21" ht="12.75">
      <c r="A439" s="63"/>
      <c r="B439" s="17"/>
      <c r="U439" s="17"/>
    </row>
    <row r="440" spans="1:21" ht="12.75">
      <c r="A440" s="63"/>
      <c r="B440" s="17"/>
      <c r="U440" s="17"/>
    </row>
    <row r="441" spans="1:21" ht="12.75">
      <c r="A441" s="63"/>
      <c r="B441" s="17"/>
      <c r="U441" s="17"/>
    </row>
    <row r="442" spans="1:21" ht="12.75">
      <c r="A442" s="63"/>
      <c r="B442" s="17"/>
      <c r="U442" s="17"/>
    </row>
    <row r="443" spans="1:21" ht="12.75">
      <c r="A443" s="63"/>
      <c r="B443" s="17"/>
      <c r="U443" s="17"/>
    </row>
    <row r="444" spans="1:21" ht="12.75">
      <c r="A444" s="63"/>
      <c r="B444" s="17"/>
      <c r="U444" s="17"/>
    </row>
    <row r="445" spans="1:21" ht="12.75">
      <c r="A445" s="63"/>
      <c r="B445" s="17"/>
      <c r="U445" s="17"/>
    </row>
    <row r="446" spans="1:21" ht="12.75">
      <c r="A446" s="63"/>
      <c r="B446" s="17"/>
      <c r="U446" s="17"/>
    </row>
    <row r="447" spans="1:21" ht="12.75">
      <c r="A447" s="63"/>
      <c r="B447" s="17"/>
      <c r="U447" s="17"/>
    </row>
    <row r="448" spans="1:21" ht="12.75">
      <c r="A448" s="63"/>
      <c r="B448" s="17"/>
      <c r="U448" s="17"/>
    </row>
    <row r="449" spans="1:21" ht="12.75">
      <c r="A449" s="63"/>
      <c r="B449" s="17"/>
      <c r="U449" s="17"/>
    </row>
    <row r="450" spans="1:21" ht="12.75">
      <c r="A450" s="63"/>
      <c r="B450" s="17"/>
      <c r="U450" s="17"/>
    </row>
    <row r="451" spans="1:21" ht="12.75">
      <c r="A451" s="63"/>
      <c r="B451" s="17"/>
      <c r="U451" s="17"/>
    </row>
    <row r="452" spans="1:21" ht="12.75">
      <c r="A452" s="63"/>
      <c r="B452" s="17"/>
      <c r="U452" s="17"/>
    </row>
    <row r="453" spans="1:21" ht="12.75">
      <c r="A453" s="63"/>
      <c r="B453" s="17"/>
      <c r="U453" s="17"/>
    </row>
    <row r="454" spans="1:21" ht="12.75">
      <c r="A454" s="63"/>
      <c r="B454" s="17"/>
      <c r="U454" s="17"/>
    </row>
    <row r="455" spans="1:21" ht="12.75">
      <c r="A455" s="63"/>
      <c r="B455" s="17"/>
      <c r="U455" s="17"/>
    </row>
    <row r="456" spans="1:21" ht="12.75">
      <c r="A456" s="63"/>
      <c r="B456" s="17"/>
      <c r="U456" s="17"/>
    </row>
    <row r="457" spans="1:21" ht="12.75">
      <c r="A457" s="63"/>
      <c r="B457" s="17"/>
      <c r="U457" s="17"/>
    </row>
    <row r="458" spans="1:21" ht="12.75">
      <c r="A458" s="63"/>
      <c r="B458" s="17"/>
      <c r="U458" s="17"/>
    </row>
    <row r="459" spans="1:21" ht="12.75">
      <c r="A459" s="63"/>
      <c r="B459" s="17"/>
      <c r="U459" s="17"/>
    </row>
    <row r="460" spans="1:21" ht="12.75">
      <c r="A460" s="63"/>
      <c r="B460" s="17"/>
      <c r="U460" s="17"/>
    </row>
    <row r="461" spans="1:21" ht="12.75">
      <c r="A461" s="63"/>
      <c r="B461" s="17"/>
      <c r="U461" s="17"/>
    </row>
    <row r="462" spans="1:21" ht="12.75">
      <c r="A462" s="63"/>
      <c r="B462" s="17"/>
      <c r="U462" s="17"/>
    </row>
    <row r="463" spans="1:21" ht="12.75">
      <c r="A463" s="63"/>
      <c r="B463" s="17"/>
      <c r="U463" s="17"/>
    </row>
    <row r="464" spans="1:21" ht="12.75">
      <c r="A464" s="63"/>
      <c r="B464" s="17"/>
      <c r="U464" s="17"/>
    </row>
    <row r="465" spans="1:21" ht="12.75">
      <c r="A465" s="63"/>
      <c r="B465" s="17"/>
      <c r="U465" s="17"/>
    </row>
    <row r="466" spans="1:21" ht="12.75">
      <c r="A466" s="63"/>
      <c r="B466" s="17"/>
      <c r="U466" s="17"/>
    </row>
    <row r="467" spans="1:21" ht="12.75">
      <c r="A467" s="63"/>
      <c r="B467" s="17"/>
      <c r="U467" s="17"/>
    </row>
    <row r="468" spans="1:21" ht="12.75">
      <c r="A468" s="63"/>
      <c r="B468" s="17"/>
      <c r="U468" s="17"/>
    </row>
    <row r="469" spans="1:21" ht="12.75">
      <c r="A469" s="63"/>
      <c r="B469" s="17"/>
      <c r="U469" s="17"/>
    </row>
    <row r="470" spans="1:21" ht="12.75">
      <c r="A470" s="63"/>
      <c r="B470" s="17"/>
      <c r="U470" s="17"/>
    </row>
    <row r="471" spans="1:21" ht="12.75">
      <c r="A471" s="63"/>
      <c r="B471" s="17"/>
      <c r="U471" s="17"/>
    </row>
    <row r="472" spans="1:21" ht="12.75">
      <c r="A472" s="63"/>
      <c r="B472" s="17"/>
      <c r="U472" s="17"/>
    </row>
    <row r="473" spans="1:21" ht="12.75">
      <c r="A473" s="63"/>
      <c r="B473" s="17"/>
      <c r="U473" s="17"/>
    </row>
    <row r="474" spans="1:21" ht="12.75">
      <c r="A474" s="63"/>
      <c r="B474" s="17"/>
      <c r="U474" s="17"/>
    </row>
    <row r="475" spans="1:21" ht="12.75">
      <c r="A475" s="63"/>
      <c r="B475" s="17"/>
      <c r="U475" s="17"/>
    </row>
    <row r="476" spans="1:21" ht="12.75">
      <c r="A476" s="63"/>
      <c r="B476" s="17"/>
      <c r="U476" s="17"/>
    </row>
    <row r="477" spans="1:21" ht="12.75">
      <c r="A477" s="63"/>
      <c r="B477" s="17"/>
      <c r="U477" s="17"/>
    </row>
    <row r="478" spans="1:21" ht="12.75">
      <c r="A478" s="63"/>
      <c r="B478" s="17"/>
      <c r="U478" s="17"/>
    </row>
    <row r="479" spans="1:21" ht="12.75">
      <c r="A479" s="63"/>
      <c r="B479" s="17"/>
      <c r="U479" s="17"/>
    </row>
    <row r="480" spans="1:21" ht="12.75">
      <c r="A480" s="63"/>
      <c r="B480" s="17"/>
      <c r="U480" s="17"/>
    </row>
    <row r="481" spans="1:21" ht="12.75">
      <c r="A481" s="63"/>
      <c r="B481" s="17"/>
      <c r="U481" s="17"/>
    </row>
    <row r="482" spans="1:21" ht="12.75">
      <c r="A482" s="63"/>
      <c r="B482" s="17"/>
      <c r="U482" s="17"/>
    </row>
    <row r="483" spans="1:21" ht="12.75">
      <c r="A483" s="63"/>
      <c r="B483" s="17"/>
      <c r="U483" s="17"/>
    </row>
    <row r="484" spans="1:21" ht="12.75">
      <c r="A484" s="63"/>
      <c r="B484" s="17"/>
      <c r="U484" s="17"/>
    </row>
    <row r="485" spans="1:21" ht="12.75">
      <c r="A485" s="63"/>
      <c r="B485" s="17"/>
      <c r="U485" s="17"/>
    </row>
    <row r="486" spans="1:21" ht="12.75">
      <c r="A486" s="63"/>
      <c r="B486" s="17"/>
      <c r="U486" s="17"/>
    </row>
    <row r="487" spans="1:21" ht="12.75">
      <c r="A487" s="63"/>
      <c r="B487" s="17"/>
      <c r="U487" s="17"/>
    </row>
    <row r="488" spans="1:21" ht="12.75">
      <c r="A488" s="63"/>
      <c r="B488" s="17"/>
      <c r="U488" s="17"/>
    </row>
    <row r="489" spans="1:21" ht="12.75">
      <c r="A489" s="63"/>
      <c r="B489" s="17"/>
      <c r="U489" s="17"/>
    </row>
    <row r="490" spans="1:21" ht="12.75">
      <c r="A490" s="63"/>
      <c r="B490" s="17"/>
      <c r="U490" s="17"/>
    </row>
    <row r="491" spans="1:21" ht="12.75">
      <c r="A491" s="63"/>
      <c r="B491" s="17"/>
      <c r="U491" s="17"/>
    </row>
    <row r="492" spans="1:21" ht="12.75">
      <c r="A492" s="63"/>
      <c r="B492" s="17"/>
      <c r="U492" s="17"/>
    </row>
    <row r="493" spans="1:21" ht="12.75">
      <c r="A493" s="63"/>
      <c r="B493" s="17"/>
      <c r="U493" s="17"/>
    </row>
    <row r="494" spans="1:21" ht="12.75">
      <c r="A494" s="63"/>
      <c r="B494" s="17"/>
      <c r="U494" s="17"/>
    </row>
    <row r="495" spans="1:21" ht="12.75">
      <c r="A495" s="63"/>
      <c r="B495" s="17"/>
      <c r="U495" s="17"/>
    </row>
    <row r="496" spans="1:21" ht="12.75">
      <c r="A496" s="63"/>
      <c r="B496" s="17"/>
      <c r="U496" s="17"/>
    </row>
    <row r="497" spans="1:21" ht="12.75">
      <c r="A497" s="63"/>
      <c r="B497" s="17"/>
      <c r="U497" s="17"/>
    </row>
    <row r="498" spans="1:21" ht="12.75">
      <c r="A498" s="63"/>
      <c r="B498" s="17"/>
      <c r="U498" s="17"/>
    </row>
    <row r="499" spans="1:21" ht="12.75">
      <c r="A499" s="63"/>
      <c r="B499" s="17"/>
      <c r="U499" s="17"/>
    </row>
    <row r="500" spans="1:21" ht="12.75">
      <c r="A500" s="63"/>
      <c r="B500" s="17"/>
      <c r="U500" s="17"/>
    </row>
    <row r="501" spans="1:21" ht="12.75">
      <c r="A501" s="63"/>
      <c r="B501" s="17"/>
      <c r="U501" s="17"/>
    </row>
    <row r="502" spans="1:21" ht="12.75">
      <c r="A502" s="63"/>
      <c r="B502" s="17"/>
      <c r="U502" s="17"/>
    </row>
    <row r="503" spans="1:21" ht="12.75">
      <c r="A503" s="63"/>
      <c r="B503" s="17"/>
      <c r="U503" s="17"/>
    </row>
    <row r="504" spans="1:21" ht="12.75">
      <c r="A504" s="63"/>
      <c r="B504" s="17"/>
      <c r="U504" s="17"/>
    </row>
    <row r="505" spans="1:21" ht="12.75">
      <c r="A505" s="63"/>
      <c r="B505" s="17"/>
      <c r="U505" s="17"/>
    </row>
    <row r="506" spans="1:21" ht="12.75">
      <c r="A506" s="63"/>
      <c r="B506" s="17"/>
      <c r="U506" s="17"/>
    </row>
    <row r="507" spans="1:21" ht="12.75">
      <c r="A507" s="63"/>
      <c r="B507" s="17"/>
      <c r="U507" s="17"/>
    </row>
    <row r="508" spans="1:21" ht="12.75">
      <c r="A508" s="63"/>
      <c r="B508" s="17"/>
      <c r="U508" s="17"/>
    </row>
    <row r="509" spans="1:21" ht="12.75">
      <c r="A509" s="63"/>
      <c r="B509" s="17"/>
      <c r="U509" s="17"/>
    </row>
    <row r="510" spans="1:21" ht="12.75">
      <c r="A510" s="63"/>
      <c r="B510" s="17"/>
      <c r="U510" s="17"/>
    </row>
    <row r="511" spans="1:21" ht="12.75">
      <c r="A511" s="63"/>
      <c r="B511" s="17"/>
      <c r="U511" s="17"/>
    </row>
    <row r="512" spans="1:21" ht="12.75">
      <c r="A512" s="63"/>
      <c r="B512" s="17"/>
      <c r="U512" s="17"/>
    </row>
    <row r="513" spans="1:21" ht="12.75">
      <c r="A513" s="63"/>
      <c r="B513" s="17"/>
      <c r="U513" s="17"/>
    </row>
    <row r="514" spans="1:21" ht="12.75">
      <c r="A514" s="63"/>
      <c r="B514" s="17"/>
      <c r="U514" s="17"/>
    </row>
    <row r="515" spans="1:21" ht="12.75">
      <c r="A515" s="63"/>
      <c r="B515" s="17"/>
      <c r="U515" s="17"/>
    </row>
    <row r="516" spans="1:21" ht="12.75">
      <c r="A516" s="63"/>
      <c r="B516" s="17"/>
      <c r="U516" s="17"/>
    </row>
    <row r="517" spans="1:21" ht="12.75">
      <c r="A517" s="63"/>
      <c r="B517" s="17"/>
      <c r="U517" s="17"/>
    </row>
    <row r="518" spans="1:21" ht="12.75">
      <c r="A518" s="63"/>
      <c r="B518" s="17"/>
      <c r="U518" s="17"/>
    </row>
    <row r="519" spans="1:21" ht="12.75">
      <c r="A519" s="63"/>
      <c r="B519" s="17"/>
      <c r="U519" s="17"/>
    </row>
    <row r="520" spans="1:21" ht="12.75">
      <c r="A520" s="63"/>
      <c r="B520" s="17"/>
      <c r="U520" s="17"/>
    </row>
    <row r="521" spans="1:21" ht="12.75">
      <c r="A521" s="63"/>
      <c r="B521" s="17"/>
      <c r="U521" s="17"/>
    </row>
    <row r="522" spans="1:21" ht="12.75">
      <c r="A522" s="63"/>
      <c r="B522" s="17"/>
      <c r="U522" s="17"/>
    </row>
    <row r="523" spans="1:21" ht="12.75">
      <c r="A523" s="63"/>
      <c r="B523" s="17"/>
      <c r="U523" s="17"/>
    </row>
    <row r="524" spans="1:21" ht="12.75">
      <c r="A524" s="63"/>
      <c r="B524" s="17"/>
      <c r="U524" s="17"/>
    </row>
    <row r="525" spans="1:21" ht="12.75">
      <c r="A525" s="63"/>
      <c r="B525" s="17"/>
      <c r="U525" s="17"/>
    </row>
    <row r="526" spans="1:21" ht="12.75">
      <c r="A526" s="63"/>
      <c r="B526" s="17"/>
      <c r="U526" s="17"/>
    </row>
    <row r="527" spans="1:21" ht="12.75">
      <c r="A527" s="63"/>
      <c r="B527" s="17"/>
      <c r="U527" s="17"/>
    </row>
    <row r="528" spans="1:21" ht="12.75">
      <c r="A528" s="63"/>
      <c r="B528" s="17"/>
      <c r="U528" s="17"/>
    </row>
    <row r="529" spans="1:21" ht="12.75">
      <c r="A529" s="63"/>
      <c r="B529" s="17"/>
      <c r="U529" s="17"/>
    </row>
    <row r="530" spans="1:21" ht="12.75">
      <c r="A530" s="63"/>
      <c r="B530" s="17"/>
      <c r="U530" s="17"/>
    </row>
    <row r="531" spans="1:21" ht="12.75">
      <c r="A531" s="63"/>
      <c r="B531" s="17"/>
      <c r="U531" s="17"/>
    </row>
    <row r="532" spans="1:21" ht="12.75">
      <c r="A532" s="63"/>
      <c r="B532" s="17"/>
      <c r="U532" s="17"/>
    </row>
    <row r="533" spans="1:21" ht="12.75">
      <c r="A533" s="63"/>
      <c r="B533" s="17"/>
      <c r="U533" s="17"/>
    </row>
    <row r="534" spans="1:21" ht="12.75">
      <c r="A534" s="63"/>
      <c r="B534" s="17"/>
      <c r="U534" s="17"/>
    </row>
    <row r="535" spans="1:21" ht="12.75">
      <c r="A535" s="63"/>
      <c r="B535" s="17"/>
      <c r="U535" s="17"/>
    </row>
    <row r="536" spans="1:21" ht="12.75">
      <c r="A536" s="63"/>
      <c r="B536" s="17"/>
      <c r="U536" s="17"/>
    </row>
    <row r="537" spans="1:21" ht="12.75">
      <c r="A537" s="63"/>
      <c r="B537" s="17"/>
      <c r="U537" s="17"/>
    </row>
    <row r="538" spans="1:21" ht="12.75">
      <c r="A538" s="63"/>
      <c r="B538" s="17"/>
      <c r="U538" s="17"/>
    </row>
    <row r="539" spans="1:21" ht="12.75">
      <c r="A539" s="63"/>
      <c r="B539" s="17"/>
      <c r="U539" s="17"/>
    </row>
    <row r="540" spans="1:21" ht="12.75">
      <c r="A540" s="63"/>
      <c r="B540" s="17"/>
      <c r="U540" s="17"/>
    </row>
    <row r="541" spans="1:21" ht="12.75">
      <c r="A541" s="63"/>
      <c r="B541" s="17"/>
      <c r="U541" s="17"/>
    </row>
    <row r="542" spans="1:21" ht="12.75">
      <c r="A542" s="63"/>
      <c r="B542" s="17"/>
      <c r="U542" s="17"/>
    </row>
    <row r="543" spans="1:21" ht="12.75">
      <c r="A543" s="63"/>
      <c r="B543" s="17"/>
      <c r="U543" s="17"/>
    </row>
    <row r="544" spans="1:21" ht="12.75">
      <c r="A544" s="63"/>
      <c r="B544" s="17"/>
      <c r="U544" s="17"/>
    </row>
    <row r="545" spans="1:21" ht="12.75">
      <c r="A545" s="63"/>
      <c r="B545" s="17"/>
      <c r="U545" s="17"/>
    </row>
    <row r="546" spans="1:21" ht="12.75">
      <c r="A546" s="63"/>
      <c r="B546" s="17"/>
      <c r="U546" s="17"/>
    </row>
    <row r="547" spans="1:21" ht="12.75">
      <c r="A547" s="63"/>
      <c r="B547" s="17"/>
      <c r="U547" s="17"/>
    </row>
    <row r="548" spans="1:21" ht="12.75">
      <c r="A548" s="63"/>
      <c r="B548" s="17"/>
      <c r="U548" s="17"/>
    </row>
    <row r="549" spans="1:21" ht="12.75">
      <c r="A549" s="63"/>
      <c r="B549" s="17"/>
      <c r="U549" s="17"/>
    </row>
    <row r="550" spans="1:21" ht="12.75">
      <c r="A550" s="63"/>
      <c r="B550" s="17"/>
      <c r="U550" s="17"/>
    </row>
    <row r="551" spans="1:21" ht="12.75">
      <c r="A551" s="63"/>
      <c r="B551" s="17"/>
      <c r="U551" s="17"/>
    </row>
    <row r="552" spans="1:21" ht="12.75">
      <c r="A552" s="63"/>
      <c r="B552" s="17"/>
      <c r="U552" s="17"/>
    </row>
    <row r="553" spans="1:21" ht="12.75">
      <c r="A553" s="63"/>
      <c r="B553" s="17"/>
      <c r="U553" s="17"/>
    </row>
    <row r="554" spans="1:21" ht="12.75">
      <c r="A554" s="63"/>
      <c r="B554" s="17"/>
      <c r="U554" s="17"/>
    </row>
    <row r="555" spans="1:21" ht="12.75">
      <c r="A555" s="63"/>
      <c r="B555" s="17"/>
      <c r="U555" s="17"/>
    </row>
    <row r="556" spans="1:21" ht="12.75">
      <c r="A556" s="63"/>
      <c r="B556" s="17"/>
      <c r="U556" s="17"/>
    </row>
    <row r="557" spans="1:21" ht="12.75">
      <c r="A557" s="63"/>
      <c r="B557" s="17"/>
      <c r="U557" s="17"/>
    </row>
    <row r="558" spans="1:21" ht="12.75">
      <c r="A558" s="63"/>
      <c r="B558" s="17"/>
      <c r="U558" s="17"/>
    </row>
    <row r="559" spans="1:21" ht="12.75">
      <c r="A559" s="63"/>
      <c r="B559" s="17"/>
      <c r="U559" s="17"/>
    </row>
    <row r="560" spans="1:21" ht="12.75">
      <c r="A560" s="63"/>
      <c r="B560" s="17"/>
      <c r="U560" s="17"/>
    </row>
    <row r="561" spans="1:21" ht="12.75">
      <c r="A561" s="63"/>
      <c r="B561" s="17"/>
      <c r="U561" s="17"/>
    </row>
    <row r="562" spans="1:21" ht="12.75">
      <c r="A562" s="63"/>
      <c r="B562" s="17"/>
      <c r="U562" s="17"/>
    </row>
    <row r="563" spans="1:21" ht="12.75">
      <c r="A563" s="63"/>
      <c r="B563" s="17"/>
      <c r="U563" s="17"/>
    </row>
    <row r="564" spans="1:21" ht="12.75">
      <c r="A564" s="63"/>
      <c r="B564" s="17"/>
      <c r="U564" s="17"/>
    </row>
    <row r="565" spans="1:21" ht="12.75">
      <c r="A565" s="63"/>
      <c r="B565" s="17"/>
      <c r="U565" s="17"/>
    </row>
    <row r="566" spans="1:21" ht="12.75">
      <c r="A566" s="63"/>
      <c r="B566" s="17"/>
      <c r="U566" s="17"/>
    </row>
    <row r="567" spans="1:21" ht="12.75">
      <c r="A567" s="63"/>
      <c r="B567" s="17"/>
      <c r="U567" s="17"/>
    </row>
    <row r="568" spans="1:21" ht="12.75">
      <c r="A568" s="63"/>
      <c r="B568" s="17"/>
      <c r="U568" s="17"/>
    </row>
    <row r="569" spans="1:21" ht="12.75">
      <c r="A569" s="63"/>
      <c r="B569" s="17"/>
      <c r="U569" s="17"/>
    </row>
    <row r="570" spans="1:21" ht="12.75">
      <c r="A570" s="63"/>
      <c r="B570" s="17"/>
      <c r="U570" s="17"/>
    </row>
    <row r="571" spans="1:21" ht="12.75">
      <c r="A571" s="63"/>
      <c r="B571" s="17"/>
      <c r="U571" s="17"/>
    </row>
    <row r="572" spans="1:21" ht="12.75">
      <c r="A572" s="63"/>
      <c r="B572" s="17"/>
      <c r="U572" s="17"/>
    </row>
    <row r="573" spans="1:21" ht="12.75">
      <c r="A573" s="63"/>
      <c r="B573" s="17"/>
      <c r="U573" s="17"/>
    </row>
    <row r="574" spans="1:21" ht="12.75">
      <c r="A574" s="63"/>
      <c r="B574" s="17"/>
      <c r="U574" s="17"/>
    </row>
    <row r="575" spans="1:21" ht="12.75">
      <c r="A575" s="63"/>
      <c r="B575" s="17"/>
      <c r="U575" s="17"/>
    </row>
    <row r="576" spans="1:21" ht="12.75">
      <c r="A576" s="63"/>
      <c r="B576" s="17"/>
      <c r="U576" s="17"/>
    </row>
    <row r="577" spans="1:21" ht="12.75">
      <c r="A577" s="63"/>
      <c r="B577" s="17"/>
      <c r="U577" s="17"/>
    </row>
    <row r="578" spans="1:21" ht="12.75">
      <c r="A578" s="63"/>
      <c r="B578" s="17"/>
      <c r="U578" s="17"/>
    </row>
    <row r="579" spans="1:21" ht="12.75">
      <c r="A579" s="63"/>
      <c r="B579" s="17"/>
      <c r="U579" s="17"/>
    </row>
    <row r="580" spans="1:21" ht="12.75">
      <c r="A580" s="63"/>
      <c r="B580" s="17"/>
      <c r="U580" s="17"/>
    </row>
    <row r="581" spans="1:21" ht="12.75">
      <c r="A581" s="63"/>
      <c r="B581" s="17"/>
      <c r="U581" s="17"/>
    </row>
    <row r="582" spans="1:21" ht="12.75">
      <c r="A582" s="63"/>
      <c r="B582" s="17"/>
      <c r="U582" s="17"/>
    </row>
    <row r="583" spans="1:21" ht="12.75">
      <c r="A583" s="63"/>
      <c r="B583" s="17"/>
      <c r="U583" s="17"/>
    </row>
    <row r="584" spans="1:21" ht="12.75">
      <c r="A584" s="63"/>
      <c r="B584" s="17"/>
      <c r="U584" s="17"/>
    </row>
    <row r="585" spans="1:21" ht="12.75">
      <c r="A585" s="63"/>
      <c r="B585" s="17"/>
      <c r="U585" s="17"/>
    </row>
    <row r="586" spans="1:21" ht="12.75">
      <c r="A586" s="63"/>
      <c r="B586" s="17"/>
      <c r="U586" s="17"/>
    </row>
    <row r="587" spans="1:21" ht="12.75">
      <c r="A587" s="63"/>
      <c r="B587" s="17"/>
      <c r="U587" s="17"/>
    </row>
    <row r="588" spans="1:21" ht="12.75">
      <c r="A588" s="63"/>
      <c r="B588" s="17"/>
      <c r="U588" s="17"/>
    </row>
    <row r="589" spans="1:21" ht="12.75">
      <c r="A589" s="63"/>
      <c r="B589" s="17"/>
      <c r="U589" s="17"/>
    </row>
    <row r="590" spans="1:21" ht="12.75">
      <c r="A590" s="63"/>
      <c r="B590" s="17"/>
      <c r="U590" s="17"/>
    </row>
    <row r="591" spans="1:21" ht="12.75">
      <c r="A591" s="63"/>
      <c r="B591" s="17"/>
      <c r="U591" s="17"/>
    </row>
    <row r="592" spans="1:21" ht="12.75">
      <c r="A592" s="63"/>
      <c r="B592" s="17"/>
      <c r="U592" s="17"/>
    </row>
    <row r="593" spans="1:21" ht="12.75">
      <c r="A593" s="63"/>
      <c r="B593" s="17"/>
      <c r="U593" s="17"/>
    </row>
    <row r="594" spans="1:21" ht="12.75">
      <c r="A594" s="63"/>
      <c r="B594" s="17"/>
      <c r="U594" s="17"/>
    </row>
    <row r="595" spans="1:21" ht="12.75">
      <c r="A595" s="63"/>
      <c r="B595" s="17"/>
      <c r="U595" s="17"/>
    </row>
    <row r="596" spans="1:21" ht="12.75">
      <c r="A596" s="63"/>
      <c r="B596" s="17"/>
      <c r="U596" s="17"/>
    </row>
    <row r="597" spans="1:21" ht="12.75">
      <c r="A597" s="63"/>
      <c r="B597" s="17"/>
      <c r="U597" s="17"/>
    </row>
    <row r="598" spans="1:21" ht="12.75">
      <c r="A598" s="63"/>
      <c r="B598" s="17"/>
      <c r="U598" s="17"/>
    </row>
    <row r="599" spans="1:21" ht="12.75">
      <c r="A599" s="63"/>
      <c r="B599" s="17"/>
      <c r="U599" s="17"/>
    </row>
    <row r="600" spans="1:21" ht="12.75">
      <c r="A600" s="63"/>
      <c r="B600" s="17"/>
      <c r="U600" s="17"/>
    </row>
    <row r="601" spans="1:21" ht="12.75">
      <c r="A601" s="63"/>
      <c r="B601" s="17"/>
      <c r="U601" s="17"/>
    </row>
    <row r="602" spans="1:21" ht="12.75">
      <c r="A602" s="63"/>
      <c r="B602" s="17"/>
      <c r="U602" s="17"/>
    </row>
    <row r="603" spans="1:21" ht="12.75">
      <c r="A603" s="63"/>
      <c r="B603" s="17"/>
      <c r="U603" s="17"/>
    </row>
    <row r="604" spans="1:21" ht="12.75">
      <c r="A604" s="63"/>
      <c r="B604" s="17"/>
      <c r="U604" s="17"/>
    </row>
    <row r="605" spans="1:21" ht="12.75">
      <c r="A605" s="63"/>
      <c r="B605" s="17"/>
      <c r="U605" s="17"/>
    </row>
    <row r="606" spans="1:21" ht="12.75">
      <c r="A606" s="63"/>
      <c r="B606" s="17"/>
      <c r="U606" s="17"/>
    </row>
    <row r="607" spans="1:21" ht="12.75">
      <c r="A607" s="63"/>
      <c r="B607" s="17"/>
      <c r="U607" s="17"/>
    </row>
    <row r="608" spans="1:21" ht="12.75">
      <c r="A608" s="63"/>
      <c r="B608" s="17"/>
      <c r="U608" s="17"/>
    </row>
    <row r="609" spans="1:21" ht="12.75">
      <c r="A609" s="63"/>
      <c r="B609" s="17"/>
      <c r="U609" s="17"/>
    </row>
    <row r="610" spans="1:21" ht="12.75">
      <c r="A610" s="63"/>
      <c r="B610" s="17"/>
      <c r="U610" s="17"/>
    </row>
    <row r="611" spans="1:21" ht="12.75">
      <c r="A611" s="63"/>
      <c r="B611" s="17"/>
      <c r="U611" s="17"/>
    </row>
    <row r="612" spans="1:21" ht="12.75">
      <c r="A612" s="63"/>
      <c r="B612" s="17"/>
      <c r="U612" s="17"/>
    </row>
    <row r="613" spans="1:21" ht="12.75">
      <c r="A613" s="63"/>
      <c r="B613" s="17"/>
      <c r="U613" s="17"/>
    </row>
    <row r="614" spans="1:21" ht="12.75">
      <c r="A614" s="63"/>
      <c r="B614" s="17"/>
      <c r="U614" s="17"/>
    </row>
    <row r="615" spans="1:21" ht="12.75">
      <c r="A615" s="63"/>
      <c r="B615" s="17"/>
      <c r="U615" s="17"/>
    </row>
    <row r="616" spans="1:21" ht="12.75">
      <c r="A616" s="63"/>
      <c r="B616" s="17"/>
      <c r="U616" s="17"/>
    </row>
    <row r="617" spans="1:21" ht="12.75">
      <c r="A617" s="63"/>
      <c r="B617" s="17"/>
      <c r="U617" s="17"/>
    </row>
    <row r="618" spans="1:21" ht="12.75">
      <c r="A618" s="63"/>
      <c r="B618" s="17"/>
      <c r="U618" s="17"/>
    </row>
    <row r="619" spans="1:21" ht="12.75">
      <c r="A619" s="63"/>
      <c r="B619" s="17"/>
      <c r="U619" s="17"/>
    </row>
    <row r="620" spans="1:21" ht="12.75">
      <c r="A620" s="63"/>
      <c r="B620" s="17"/>
      <c r="U620" s="17"/>
    </row>
    <row r="621" spans="1:21" ht="12.75">
      <c r="A621" s="63"/>
      <c r="B621" s="17"/>
      <c r="U621" s="17"/>
    </row>
    <row r="622" spans="1:21" ht="12.75">
      <c r="A622" s="63"/>
      <c r="B622" s="17"/>
      <c r="U622" s="17"/>
    </row>
    <row r="623" spans="1:21" ht="12.75">
      <c r="A623" s="63"/>
      <c r="B623" s="17"/>
      <c r="U623" s="17"/>
    </row>
    <row r="624" spans="1:21" ht="12.75">
      <c r="A624" s="63"/>
      <c r="B624" s="17"/>
      <c r="U624" s="17"/>
    </row>
    <row r="625" spans="1:21" ht="12.75">
      <c r="A625" s="63"/>
      <c r="B625" s="17"/>
      <c r="U625" s="17"/>
    </row>
    <row r="626" spans="1:21" ht="12.75">
      <c r="A626" s="63"/>
      <c r="B626" s="17"/>
      <c r="U626" s="17"/>
    </row>
    <row r="627" spans="1:21" ht="12.75">
      <c r="A627" s="63"/>
      <c r="B627" s="17"/>
      <c r="U627" s="17"/>
    </row>
    <row r="628" spans="1:21" ht="12.75">
      <c r="A628" s="63"/>
      <c r="B628" s="17"/>
      <c r="U628" s="17"/>
    </row>
    <row r="629" spans="1:21" ht="12.75">
      <c r="A629" s="63"/>
      <c r="B629" s="17"/>
      <c r="U629" s="17"/>
    </row>
    <row r="630" spans="1:21" ht="12.75">
      <c r="A630" s="63"/>
      <c r="B630" s="17"/>
      <c r="U630" s="17"/>
    </row>
    <row r="631" spans="1:21" ht="12.75">
      <c r="A631" s="63"/>
      <c r="B631" s="17"/>
      <c r="U631" s="17"/>
    </row>
    <row r="632" spans="1:21" ht="12.75">
      <c r="A632" s="63"/>
      <c r="B632" s="17"/>
      <c r="U632" s="17"/>
    </row>
    <row r="633" spans="1:21" ht="12.75">
      <c r="A633" s="63"/>
      <c r="B633" s="17"/>
      <c r="U633" s="17"/>
    </row>
    <row r="634" spans="1:21" ht="12.75">
      <c r="A634" s="63"/>
      <c r="B634" s="17"/>
      <c r="U634" s="17"/>
    </row>
    <row r="635" spans="1:21" ht="12.75">
      <c r="A635" s="63"/>
      <c r="B635" s="17"/>
      <c r="U635" s="17"/>
    </row>
    <row r="636" spans="1:21" ht="12.75">
      <c r="A636" s="63"/>
      <c r="B636" s="17"/>
      <c r="U636" s="17"/>
    </row>
    <row r="637" spans="1:21" ht="12.75">
      <c r="A637" s="63"/>
      <c r="B637" s="17"/>
      <c r="U637" s="17"/>
    </row>
    <row r="638" spans="1:21" ht="12.75">
      <c r="A638" s="63"/>
      <c r="B638" s="17"/>
      <c r="U638" s="17"/>
    </row>
    <row r="639" spans="1:21" ht="12.75">
      <c r="A639" s="63"/>
      <c r="B639" s="17"/>
      <c r="U639" s="17"/>
    </row>
    <row r="640" spans="1:21" ht="12.75">
      <c r="A640" s="63"/>
      <c r="B640" s="17"/>
      <c r="U640" s="17"/>
    </row>
    <row r="641" spans="1:21" ht="12.75">
      <c r="A641" s="63"/>
      <c r="B641" s="17"/>
      <c r="U641" s="17"/>
    </row>
    <row r="642" spans="1:21" ht="12.75">
      <c r="A642" s="63"/>
      <c r="B642" s="17"/>
      <c r="U642" s="17"/>
    </row>
    <row r="643" spans="1:21" ht="12.75">
      <c r="A643" s="63"/>
      <c r="B643" s="17"/>
      <c r="U643" s="17"/>
    </row>
    <row r="644" spans="1:21" ht="12.75">
      <c r="A644" s="63"/>
      <c r="B644" s="17"/>
      <c r="U644" s="17"/>
    </row>
    <row r="645" spans="1:21" ht="12.75">
      <c r="A645" s="63"/>
      <c r="B645" s="17"/>
      <c r="U645" s="17"/>
    </row>
    <row r="646" spans="1:21" ht="12.75">
      <c r="A646" s="63"/>
      <c r="B646" s="17"/>
      <c r="U646" s="17"/>
    </row>
    <row r="647" spans="1:21" ht="12.75">
      <c r="A647" s="63"/>
      <c r="B647" s="17"/>
      <c r="U647" s="17"/>
    </row>
    <row r="648" spans="1:21" ht="12.75">
      <c r="A648" s="63"/>
      <c r="B648" s="17"/>
      <c r="U648" s="17"/>
    </row>
    <row r="649" spans="1:21" ht="12.75">
      <c r="A649" s="63"/>
      <c r="B649" s="17"/>
      <c r="U649" s="17"/>
    </row>
    <row r="650" spans="1:21" ht="12.75">
      <c r="A650" s="63"/>
      <c r="B650" s="17"/>
      <c r="U650" s="17"/>
    </row>
    <row r="651" spans="1:21" ht="12.75">
      <c r="A651" s="63"/>
      <c r="B651" s="17"/>
      <c r="U651" s="17"/>
    </row>
    <row r="652" spans="1:21" ht="12.75">
      <c r="A652" s="63"/>
      <c r="B652" s="17"/>
      <c r="U652" s="17"/>
    </row>
    <row r="653" spans="1:21" ht="12.75">
      <c r="A653" s="63"/>
      <c r="B653" s="17"/>
      <c r="U653" s="17"/>
    </row>
    <row r="654" spans="1:21" ht="12.75">
      <c r="A654" s="63"/>
      <c r="B654" s="17"/>
      <c r="U654" s="17"/>
    </row>
    <row r="655" spans="1:21" ht="12.75">
      <c r="A655" s="63"/>
      <c r="B655" s="17"/>
      <c r="U655" s="17"/>
    </row>
    <row r="656" spans="1:21" ht="12.75">
      <c r="A656" s="63"/>
      <c r="B656" s="17"/>
      <c r="U656" s="17"/>
    </row>
    <row r="657" spans="1:21" ht="12.75">
      <c r="A657" s="63"/>
      <c r="B657" s="17"/>
      <c r="U657" s="17"/>
    </row>
    <row r="658" spans="1:21" ht="12.75">
      <c r="A658" s="63"/>
      <c r="B658" s="17"/>
      <c r="U658" s="17"/>
    </row>
    <row r="659" spans="1:21" ht="12.75">
      <c r="A659" s="63"/>
      <c r="B659" s="17"/>
      <c r="U659" s="17"/>
    </row>
    <row r="660" spans="1:21" ht="12.75">
      <c r="A660" s="63"/>
      <c r="B660" s="17"/>
      <c r="U660" s="17"/>
    </row>
    <row r="661" spans="1:21" ht="12.75">
      <c r="A661" s="63"/>
      <c r="B661" s="17"/>
      <c r="U661" s="17"/>
    </row>
    <row r="662" spans="1:21" ht="12.75">
      <c r="A662" s="63"/>
      <c r="B662" s="17"/>
      <c r="U662" s="17"/>
    </row>
    <row r="663" spans="1:21" ht="12.75">
      <c r="A663" s="63"/>
      <c r="B663" s="17"/>
      <c r="U663" s="17"/>
    </row>
    <row r="664" spans="1:21" ht="12.75">
      <c r="A664" s="63"/>
      <c r="B664" s="17"/>
      <c r="U664" s="17"/>
    </row>
    <row r="665" spans="1:21" ht="12.75">
      <c r="A665" s="63"/>
      <c r="B665" s="17"/>
      <c r="U665" s="17"/>
    </row>
    <row r="666" spans="1:21" ht="12.75">
      <c r="A666" s="63"/>
      <c r="B666" s="17"/>
      <c r="U666" s="17"/>
    </row>
    <row r="667" spans="1:21" ht="12.75">
      <c r="A667" s="63"/>
      <c r="B667" s="17"/>
      <c r="U667" s="17"/>
    </row>
    <row r="668" spans="1:21" ht="12.75">
      <c r="A668" s="63"/>
      <c r="B668" s="17"/>
      <c r="U668" s="17"/>
    </row>
    <row r="669" spans="1:21" ht="12.75">
      <c r="A669" s="63"/>
      <c r="B669" s="17"/>
      <c r="U669" s="17"/>
    </row>
    <row r="670" spans="1:21" ht="12.75">
      <c r="A670" s="63"/>
      <c r="B670" s="17"/>
      <c r="U670" s="17"/>
    </row>
    <row r="671" spans="1:21" ht="12.75">
      <c r="A671" s="63"/>
      <c r="B671" s="17"/>
      <c r="U671" s="17"/>
    </row>
    <row r="672" spans="1:21" ht="12.75">
      <c r="A672" s="63"/>
      <c r="B672" s="17"/>
      <c r="U672" s="17"/>
    </row>
    <row r="673" spans="1:21" ht="12.75">
      <c r="A673" s="63"/>
      <c r="B673" s="17"/>
      <c r="U673" s="17"/>
    </row>
    <row r="674" spans="1:21" ht="12.75">
      <c r="A674" s="63"/>
      <c r="B674" s="17"/>
      <c r="U674" s="17"/>
    </row>
    <row r="675" spans="1:21" ht="12.75">
      <c r="A675" s="63"/>
      <c r="B675" s="17"/>
      <c r="U675" s="17"/>
    </row>
    <row r="676" spans="1:21" ht="12.75">
      <c r="A676" s="63"/>
      <c r="B676" s="17"/>
      <c r="U676" s="17"/>
    </row>
    <row r="677" spans="1:21" ht="12.75">
      <c r="A677" s="63"/>
      <c r="B677" s="17"/>
      <c r="U677" s="17"/>
    </row>
    <row r="678" spans="1:21" ht="12.75">
      <c r="A678" s="63"/>
      <c r="B678" s="17"/>
      <c r="U678" s="17"/>
    </row>
    <row r="679" spans="1:21" ht="12.75">
      <c r="A679" s="63"/>
      <c r="B679" s="17"/>
      <c r="U679" s="17"/>
    </row>
    <row r="680" spans="1:21" ht="12.75">
      <c r="A680" s="63"/>
      <c r="B680" s="17"/>
      <c r="U680" s="17"/>
    </row>
    <row r="681" spans="1:21" ht="12.75">
      <c r="A681" s="63"/>
      <c r="B681" s="17"/>
      <c r="U681" s="17"/>
    </row>
    <row r="682" spans="1:21" ht="12.75">
      <c r="A682" s="63"/>
      <c r="B682" s="17"/>
      <c r="U682" s="17"/>
    </row>
    <row r="683" spans="1:21" ht="12.75">
      <c r="A683" s="63"/>
      <c r="B683" s="17"/>
      <c r="U683" s="17"/>
    </row>
    <row r="684" spans="1:21" ht="12.75">
      <c r="A684" s="63"/>
      <c r="B684" s="17"/>
      <c r="U684" s="17"/>
    </row>
    <row r="685" spans="1:21" ht="12.75">
      <c r="A685" s="63"/>
      <c r="B685" s="17"/>
      <c r="U685" s="17"/>
    </row>
    <row r="686" spans="1:21" ht="12.75">
      <c r="A686" s="63"/>
      <c r="B686" s="17"/>
      <c r="U686" s="17"/>
    </row>
    <row r="687" spans="1:21" ht="12.75">
      <c r="A687" s="63"/>
      <c r="B687" s="17"/>
      <c r="U687" s="17"/>
    </row>
    <row r="688" spans="1:21" ht="12.75">
      <c r="A688" s="63"/>
      <c r="B688" s="17"/>
      <c r="U688" s="17"/>
    </row>
    <row r="689" spans="1:21" ht="12.75">
      <c r="A689" s="63"/>
      <c r="B689" s="17"/>
      <c r="U689" s="17"/>
    </row>
    <row r="690" spans="1:21" ht="12.75">
      <c r="A690" s="63"/>
      <c r="B690" s="17"/>
      <c r="U690" s="17"/>
    </row>
    <row r="691" spans="1:21" ht="12.75">
      <c r="A691" s="63"/>
      <c r="B691" s="17"/>
      <c r="U691" s="17"/>
    </row>
    <row r="692" spans="1:21" ht="12.75">
      <c r="A692" s="63"/>
      <c r="B692" s="17"/>
      <c r="U692" s="17"/>
    </row>
    <row r="693" spans="1:21" ht="12.75">
      <c r="A693" s="63"/>
      <c r="B693" s="17"/>
      <c r="U693" s="17"/>
    </row>
    <row r="694" spans="1:21" ht="12.75">
      <c r="A694" s="63"/>
      <c r="B694" s="17"/>
      <c r="U694" s="17"/>
    </row>
    <row r="695" spans="1:21" ht="12.75">
      <c r="A695" s="63"/>
      <c r="B695" s="17"/>
      <c r="U695" s="17"/>
    </row>
    <row r="696" spans="1:21" ht="12.75">
      <c r="A696" s="63"/>
      <c r="B696" s="17"/>
      <c r="U696" s="17"/>
    </row>
    <row r="697" spans="1:21" ht="12.75">
      <c r="A697" s="63"/>
      <c r="B697" s="17"/>
      <c r="U697" s="17"/>
    </row>
    <row r="698" spans="1:21" ht="12.75">
      <c r="A698" s="63"/>
      <c r="B698" s="17"/>
      <c r="U698" s="17"/>
    </row>
    <row r="699" spans="1:21" ht="12.75">
      <c r="A699" s="63"/>
      <c r="B699" s="17"/>
      <c r="U699" s="17"/>
    </row>
    <row r="700" spans="1:21" ht="12.75">
      <c r="A700" s="63"/>
      <c r="B700" s="17"/>
      <c r="U700" s="17"/>
    </row>
    <row r="701" spans="1:21" ht="12.75">
      <c r="A701" s="63"/>
      <c r="B701" s="17"/>
      <c r="U701" s="17"/>
    </row>
    <row r="702" spans="1:21" ht="12.75">
      <c r="A702" s="63"/>
      <c r="B702" s="17"/>
      <c r="U702" s="17"/>
    </row>
    <row r="703" spans="1:21" ht="12.75">
      <c r="A703" s="63"/>
      <c r="B703" s="17"/>
      <c r="U703" s="17"/>
    </row>
    <row r="704" spans="1:21" ht="12.75">
      <c r="A704" s="63"/>
      <c r="B704" s="17"/>
      <c r="U704" s="17"/>
    </row>
    <row r="705" spans="1:21" ht="12.75">
      <c r="A705" s="63"/>
      <c r="B705" s="17"/>
      <c r="U705" s="17"/>
    </row>
    <row r="706" spans="1:21" ht="12.75">
      <c r="A706" s="63"/>
      <c r="B706" s="17"/>
      <c r="U706" s="17"/>
    </row>
    <row r="707" spans="1:21" ht="12.75">
      <c r="A707" s="63"/>
      <c r="B707" s="17"/>
      <c r="U707" s="17"/>
    </row>
    <row r="708" spans="1:21" ht="12.75">
      <c r="A708" s="63"/>
      <c r="B708" s="17"/>
      <c r="U708" s="17"/>
    </row>
    <row r="709" spans="1:21" ht="12.75">
      <c r="A709" s="63"/>
      <c r="B709" s="17"/>
      <c r="U709" s="17"/>
    </row>
    <row r="710" spans="1:21" ht="12.75">
      <c r="A710" s="63"/>
      <c r="B710" s="17"/>
      <c r="U710" s="17"/>
    </row>
    <row r="711" spans="1:21" ht="12.75">
      <c r="A711" s="63"/>
      <c r="B711" s="17"/>
      <c r="U711" s="17"/>
    </row>
    <row r="712" spans="1:21" ht="12.75">
      <c r="A712" s="63"/>
      <c r="B712" s="17"/>
      <c r="U712" s="17"/>
    </row>
    <row r="713" spans="1:21" ht="12.75">
      <c r="A713" s="63"/>
      <c r="B713" s="17"/>
      <c r="U713" s="17"/>
    </row>
    <row r="714" spans="1:21" ht="12.75">
      <c r="A714" s="63"/>
      <c r="B714" s="17"/>
      <c r="U714" s="17"/>
    </row>
    <row r="715" spans="1:21" ht="12.75">
      <c r="A715" s="63"/>
      <c r="B715" s="17"/>
      <c r="U715" s="17"/>
    </row>
    <row r="716" spans="1:21" ht="12.75">
      <c r="A716" s="63"/>
      <c r="B716" s="17"/>
      <c r="U716" s="17"/>
    </row>
    <row r="717" spans="1:21" ht="12.75">
      <c r="A717" s="63"/>
      <c r="B717" s="17"/>
      <c r="U717" s="17"/>
    </row>
    <row r="718" spans="1:21" ht="12.75">
      <c r="A718" s="63"/>
      <c r="B718" s="17"/>
      <c r="U718" s="17"/>
    </row>
    <row r="719" spans="1:21" ht="12.75">
      <c r="A719" s="63"/>
      <c r="B719" s="17"/>
      <c r="U719" s="17"/>
    </row>
    <row r="720" spans="1:21" ht="12.75">
      <c r="A720" s="63"/>
      <c r="B720" s="17"/>
      <c r="U720" s="17"/>
    </row>
    <row r="721" spans="1:21" ht="12.75">
      <c r="A721" s="63"/>
      <c r="B721" s="17"/>
      <c r="U721" s="17"/>
    </row>
    <row r="722" spans="1:21" ht="12.75">
      <c r="A722" s="63"/>
      <c r="B722" s="17"/>
      <c r="U722" s="17"/>
    </row>
    <row r="723" spans="1:21" ht="12.75">
      <c r="A723" s="63"/>
      <c r="B723" s="17"/>
      <c r="U723" s="17"/>
    </row>
    <row r="724" spans="1:21" ht="12.75">
      <c r="A724" s="63"/>
      <c r="B724" s="17"/>
      <c r="U724" s="17"/>
    </row>
    <row r="725" spans="1:21" ht="12.75">
      <c r="A725" s="63"/>
      <c r="B725" s="17"/>
      <c r="U725" s="17"/>
    </row>
    <row r="726" spans="1:21" ht="12.75">
      <c r="A726" s="63"/>
      <c r="B726" s="17"/>
      <c r="U726" s="17"/>
    </row>
    <row r="727" spans="1:21" ht="12.75">
      <c r="A727" s="63"/>
      <c r="B727" s="17"/>
      <c r="U727" s="17"/>
    </row>
    <row r="728" spans="1:21" ht="12.75">
      <c r="A728" s="63"/>
      <c r="B728" s="17"/>
      <c r="U728" s="17"/>
    </row>
    <row r="729" spans="1:21" ht="12.75">
      <c r="A729" s="63"/>
      <c r="B729" s="17"/>
      <c r="U729" s="17"/>
    </row>
    <row r="730" spans="1:21" ht="12.75">
      <c r="A730" s="63"/>
      <c r="B730" s="17"/>
      <c r="U730" s="17"/>
    </row>
    <row r="731" spans="1:21" ht="12.75">
      <c r="A731" s="63"/>
      <c r="B731" s="17"/>
      <c r="U731" s="17"/>
    </row>
    <row r="732" spans="1:21" ht="12.75">
      <c r="A732" s="63"/>
      <c r="B732" s="17"/>
      <c r="U732" s="17"/>
    </row>
    <row r="733" spans="1:21" ht="12.75">
      <c r="A733" s="63"/>
      <c r="B733" s="17"/>
      <c r="U733" s="17"/>
    </row>
    <row r="734" spans="1:21" ht="12.75">
      <c r="A734" s="63"/>
      <c r="B734" s="17"/>
      <c r="U734" s="17"/>
    </row>
    <row r="735" spans="1:21" ht="12.75">
      <c r="A735" s="63"/>
      <c r="B735" s="17"/>
      <c r="U735" s="17"/>
    </row>
    <row r="736" spans="1:21" ht="12.75">
      <c r="A736" s="63"/>
      <c r="B736" s="17"/>
      <c r="U736" s="17"/>
    </row>
    <row r="737" spans="1:21" ht="12.75">
      <c r="A737" s="63"/>
      <c r="B737" s="17"/>
      <c r="U737" s="17"/>
    </row>
    <row r="738" spans="1:21" ht="12.75">
      <c r="A738" s="63"/>
      <c r="B738" s="17"/>
      <c r="U738" s="17"/>
    </row>
    <row r="739" spans="1:21" ht="12.75">
      <c r="A739" s="63"/>
      <c r="B739" s="17"/>
      <c r="U739" s="17"/>
    </row>
    <row r="740" spans="1:21" ht="12.75">
      <c r="A740" s="63"/>
      <c r="B740" s="17"/>
      <c r="U740" s="17"/>
    </row>
    <row r="741" spans="1:21" ht="12.75">
      <c r="A741" s="63"/>
      <c r="B741" s="17"/>
      <c r="U741" s="17"/>
    </row>
    <row r="742" spans="1:21" ht="12.75">
      <c r="A742" s="63"/>
      <c r="B742" s="17"/>
      <c r="U742" s="17"/>
    </row>
    <row r="743" spans="1:21" ht="12.75">
      <c r="A743" s="63"/>
      <c r="B743" s="17"/>
      <c r="U743" s="17"/>
    </row>
    <row r="744" spans="1:21" ht="12.75">
      <c r="A744" s="63"/>
      <c r="B744" s="17"/>
      <c r="U744" s="17"/>
    </row>
    <row r="745" spans="1:21" ht="12.75">
      <c r="A745" s="63"/>
      <c r="B745" s="17"/>
      <c r="U745" s="17"/>
    </row>
    <row r="746" spans="1:21" ht="12.75">
      <c r="A746" s="63"/>
      <c r="B746" s="17"/>
      <c r="U746" s="17"/>
    </row>
    <row r="747" spans="1:21" ht="12.75">
      <c r="A747" s="63"/>
      <c r="B747" s="17"/>
      <c r="U747" s="17"/>
    </row>
    <row r="748" spans="1:21" ht="12.75">
      <c r="A748" s="63"/>
      <c r="B748" s="17"/>
      <c r="U748" s="17"/>
    </row>
    <row r="749" spans="1:21" ht="12.75">
      <c r="A749" s="63"/>
      <c r="B749" s="17"/>
      <c r="U749" s="17"/>
    </row>
    <row r="750" spans="1:21" ht="12.75">
      <c r="A750" s="63"/>
      <c r="B750" s="17"/>
      <c r="U750" s="17"/>
    </row>
    <row r="751" spans="1:21" ht="12.75">
      <c r="A751" s="63"/>
      <c r="B751" s="17"/>
      <c r="U751" s="17"/>
    </row>
    <row r="752" spans="1:21" ht="12.75">
      <c r="A752" s="63"/>
      <c r="B752" s="17"/>
      <c r="U752" s="17"/>
    </row>
    <row r="753" spans="1:21" ht="12.75">
      <c r="A753" s="63"/>
      <c r="B753" s="17"/>
      <c r="U753" s="17"/>
    </row>
    <row r="754" spans="1:21" ht="12.75">
      <c r="A754" s="63"/>
      <c r="B754" s="17"/>
      <c r="U754" s="17"/>
    </row>
    <row r="755" spans="1:21" ht="12.75">
      <c r="A755" s="63"/>
      <c r="B755" s="17"/>
      <c r="U755" s="17"/>
    </row>
    <row r="756" spans="1:21" ht="12.75">
      <c r="A756" s="63"/>
      <c r="B756" s="17"/>
      <c r="U756" s="17"/>
    </row>
    <row r="757" spans="1:21" ht="12.75">
      <c r="A757" s="63"/>
      <c r="B757" s="17"/>
      <c r="U757" s="17"/>
    </row>
    <row r="758" spans="1:21" ht="12.75">
      <c r="A758" s="63"/>
      <c r="B758" s="17"/>
      <c r="U758" s="17"/>
    </row>
    <row r="759" spans="1:21" ht="12.75">
      <c r="A759" s="63"/>
      <c r="B759" s="17"/>
      <c r="U759" s="17"/>
    </row>
    <row r="760" spans="1:21" ht="12.75">
      <c r="A760" s="63"/>
      <c r="B760" s="17"/>
      <c r="U760" s="17"/>
    </row>
    <row r="761" spans="1:21" ht="12.75">
      <c r="A761" s="63"/>
      <c r="B761" s="17"/>
      <c r="U761" s="17"/>
    </row>
    <row r="762" spans="1:21" ht="12.75">
      <c r="A762" s="63"/>
      <c r="B762" s="17"/>
      <c r="U762" s="17"/>
    </row>
    <row r="763" spans="1:21" ht="12.75">
      <c r="A763" s="63"/>
      <c r="B763" s="17"/>
      <c r="U763" s="17"/>
    </row>
    <row r="764" spans="1:21" ht="12.75">
      <c r="A764" s="63"/>
      <c r="B764" s="17"/>
      <c r="U764" s="17"/>
    </row>
    <row r="765" spans="1:21" ht="12.75">
      <c r="A765" s="63"/>
      <c r="B765" s="17"/>
      <c r="U765" s="17"/>
    </row>
    <row r="766" spans="1:21" ht="12.75">
      <c r="A766" s="63"/>
      <c r="B766" s="17"/>
      <c r="U766" s="17"/>
    </row>
    <row r="767" spans="1:21" ht="12.75">
      <c r="A767" s="63"/>
      <c r="B767" s="17"/>
      <c r="U767" s="17"/>
    </row>
    <row r="768" spans="1:21" ht="12.75">
      <c r="A768" s="63"/>
      <c r="B768" s="17"/>
      <c r="U768" s="17"/>
    </row>
    <row r="769" spans="1:21" ht="12.75">
      <c r="A769" s="63"/>
      <c r="B769" s="17"/>
      <c r="U769" s="17"/>
    </row>
    <row r="770" spans="1:21" ht="12.75">
      <c r="A770" s="63"/>
      <c r="B770" s="17"/>
      <c r="U770" s="17"/>
    </row>
    <row r="771" spans="1:21" ht="12.75">
      <c r="A771" s="63"/>
      <c r="B771" s="17"/>
      <c r="U771" s="17"/>
    </row>
    <row r="772" spans="1:21" ht="12.75">
      <c r="A772" s="63"/>
      <c r="B772" s="17"/>
      <c r="U772" s="17"/>
    </row>
    <row r="773" spans="1:21" ht="12.75">
      <c r="A773" s="63"/>
      <c r="B773" s="17"/>
      <c r="U773" s="17"/>
    </row>
    <row r="774" spans="1:21" ht="12.75">
      <c r="A774" s="63"/>
      <c r="B774" s="17"/>
      <c r="U774" s="17"/>
    </row>
    <row r="775" spans="1:21" ht="12.75">
      <c r="A775" s="63"/>
      <c r="B775" s="17"/>
      <c r="U775" s="17"/>
    </row>
    <row r="776" spans="1:21" ht="12.75">
      <c r="A776" s="63"/>
      <c r="B776" s="17"/>
      <c r="U776" s="17"/>
    </row>
    <row r="777" spans="1:21" ht="12.75">
      <c r="A777" s="63"/>
      <c r="B777" s="17"/>
      <c r="U777" s="17"/>
    </row>
    <row r="778" spans="1:21" ht="12.75">
      <c r="A778" s="63"/>
      <c r="B778" s="17"/>
      <c r="U778" s="17"/>
    </row>
    <row r="779" spans="1:21" ht="12.75">
      <c r="A779" s="63"/>
      <c r="B779" s="17"/>
      <c r="U779" s="17"/>
    </row>
    <row r="780" spans="1:21" ht="12.75">
      <c r="A780" s="63"/>
      <c r="B780" s="17"/>
      <c r="U780" s="17"/>
    </row>
    <row r="781" spans="1:21" ht="12.75">
      <c r="A781" s="63"/>
      <c r="B781" s="17"/>
      <c r="U781" s="17"/>
    </row>
    <row r="782" spans="1:21" ht="12.75">
      <c r="A782" s="63"/>
      <c r="B782" s="17"/>
      <c r="U782" s="17"/>
    </row>
    <row r="783" spans="1:21" ht="12.75">
      <c r="A783" s="63"/>
      <c r="B783" s="17"/>
      <c r="U783" s="17"/>
    </row>
    <row r="784" spans="1:21" ht="12.75">
      <c r="A784" s="63"/>
      <c r="B784" s="17"/>
      <c r="U784" s="17"/>
    </row>
    <row r="785" spans="1:21" ht="12.75">
      <c r="A785" s="63"/>
      <c r="B785" s="17"/>
      <c r="U785" s="17"/>
    </row>
    <row r="786" spans="1:21" ht="12.75">
      <c r="A786" s="63"/>
      <c r="B786" s="17"/>
      <c r="U786" s="17"/>
    </row>
    <row r="787" spans="1:21" ht="12.75">
      <c r="A787" s="63"/>
      <c r="B787" s="17"/>
      <c r="U787" s="17"/>
    </row>
    <row r="788" spans="1:21" ht="12.75">
      <c r="A788" s="63"/>
      <c r="B788" s="17"/>
      <c r="U788" s="17"/>
    </row>
    <row r="789" spans="1:21" ht="12.75">
      <c r="A789" s="63"/>
      <c r="B789" s="17"/>
      <c r="U789" s="17"/>
    </row>
    <row r="790" spans="1:21" ht="12.75">
      <c r="A790" s="63"/>
      <c r="B790" s="17"/>
      <c r="U790" s="17"/>
    </row>
    <row r="791" spans="1:21" ht="12.75">
      <c r="A791" s="63"/>
      <c r="B791" s="17"/>
      <c r="U791" s="17"/>
    </row>
    <row r="792" spans="1:21" ht="12.75">
      <c r="A792" s="63"/>
      <c r="B792" s="17"/>
      <c r="U792" s="17"/>
    </row>
    <row r="793" spans="1:21" ht="12.75">
      <c r="A793" s="63"/>
      <c r="B793" s="17"/>
      <c r="U793" s="17"/>
    </row>
    <row r="794" spans="1:21" ht="12.75">
      <c r="A794" s="63"/>
      <c r="B794" s="17"/>
      <c r="U794" s="17"/>
    </row>
    <row r="795" spans="1:21" ht="12.75">
      <c r="A795" s="63"/>
      <c r="B795" s="17"/>
      <c r="U795" s="17"/>
    </row>
    <row r="796" spans="1:21" ht="12.75">
      <c r="A796" s="63"/>
      <c r="B796" s="17"/>
      <c r="U796" s="17"/>
    </row>
    <row r="797" spans="1:21" ht="12.75">
      <c r="A797" s="63"/>
      <c r="B797" s="17"/>
      <c r="U797" s="17"/>
    </row>
    <row r="798" spans="1:21" ht="12.75">
      <c r="A798" s="63"/>
      <c r="B798" s="17"/>
      <c r="U798" s="17"/>
    </row>
    <row r="799" spans="1:21" ht="12.75">
      <c r="A799" s="63"/>
      <c r="B799" s="17"/>
      <c r="U799" s="17"/>
    </row>
    <row r="800" spans="1:21" ht="12.75">
      <c r="A800" s="63"/>
      <c r="B800" s="17"/>
      <c r="U800" s="17"/>
    </row>
    <row r="801" spans="1:21" ht="12.75">
      <c r="A801" s="63"/>
      <c r="B801" s="17"/>
      <c r="U801" s="17"/>
    </row>
    <row r="802" spans="1:21" ht="12.75">
      <c r="A802" s="63"/>
      <c r="B802" s="17"/>
      <c r="U802" s="17"/>
    </row>
    <row r="803" spans="1:21" ht="12.75">
      <c r="A803" s="63"/>
      <c r="B803" s="17"/>
      <c r="U803" s="17"/>
    </row>
    <row r="804" spans="1:21" ht="12.75">
      <c r="A804" s="63"/>
      <c r="B804" s="17"/>
      <c r="U804" s="17"/>
    </row>
    <row r="805" spans="1:21" ht="12.75">
      <c r="A805" s="63"/>
      <c r="B805" s="17"/>
      <c r="U805" s="17"/>
    </row>
    <row r="806" spans="1:21" ht="12.75">
      <c r="A806" s="63"/>
      <c r="B806" s="17"/>
      <c r="U806" s="17"/>
    </row>
    <row r="807" spans="1:21" ht="12.75">
      <c r="A807" s="63"/>
      <c r="B807" s="17"/>
      <c r="U807" s="17"/>
    </row>
    <row r="808" spans="1:21" ht="12.75">
      <c r="A808" s="63"/>
      <c r="B808" s="17"/>
      <c r="U808" s="17"/>
    </row>
    <row r="809" spans="1:21" ht="12.75">
      <c r="A809" s="63"/>
      <c r="B809" s="17"/>
      <c r="U809" s="17"/>
    </row>
    <row r="810" spans="1:21" ht="12.75">
      <c r="A810" s="63"/>
      <c r="B810" s="17"/>
      <c r="U810" s="17"/>
    </row>
    <row r="811" spans="1:21" ht="12.75">
      <c r="A811" s="63"/>
      <c r="B811" s="17"/>
      <c r="U811" s="17"/>
    </row>
    <row r="812" spans="1:21" ht="12.75">
      <c r="A812" s="63"/>
      <c r="B812" s="17"/>
      <c r="U812" s="17"/>
    </row>
    <row r="813" spans="1:21" ht="12.75">
      <c r="A813" s="63"/>
      <c r="B813" s="17"/>
      <c r="U813" s="17"/>
    </row>
    <row r="814" spans="1:21" ht="12.75">
      <c r="A814" s="63"/>
      <c r="B814" s="17"/>
      <c r="U814" s="17"/>
    </row>
    <row r="815" spans="1:21" ht="12.75">
      <c r="A815" s="63"/>
      <c r="B815" s="17"/>
      <c r="U815" s="17"/>
    </row>
    <row r="816" spans="1:21" ht="12.75">
      <c r="A816" s="63"/>
      <c r="B816" s="17"/>
      <c r="U816" s="17"/>
    </row>
    <row r="817" spans="1:21" ht="12.75">
      <c r="A817" s="63"/>
      <c r="B817" s="17"/>
      <c r="U817" s="17"/>
    </row>
    <row r="818" spans="1:21" ht="12.75">
      <c r="A818" s="63"/>
      <c r="B818" s="17"/>
      <c r="U818" s="17"/>
    </row>
    <row r="819" spans="1:21" ht="12.75">
      <c r="A819" s="63"/>
      <c r="B819" s="17"/>
      <c r="U819" s="17"/>
    </row>
    <row r="820" spans="1:21" ht="12.75">
      <c r="A820" s="63"/>
      <c r="B820" s="17"/>
      <c r="U820" s="17"/>
    </row>
    <row r="821" spans="1:21" ht="12.75">
      <c r="A821" s="63"/>
      <c r="B821" s="17"/>
      <c r="U821" s="17"/>
    </row>
    <row r="822" spans="1:21" ht="12.75">
      <c r="A822" s="63"/>
      <c r="B822" s="17"/>
      <c r="U822" s="17"/>
    </row>
    <row r="823" spans="1:21" ht="12.75">
      <c r="A823" s="63"/>
      <c r="B823" s="17"/>
      <c r="U823" s="17"/>
    </row>
    <row r="824" spans="1:21" ht="12.75">
      <c r="A824" s="63"/>
      <c r="B824" s="17"/>
      <c r="U824" s="17"/>
    </row>
    <row r="825" spans="1:21" ht="12.75">
      <c r="A825" s="63"/>
      <c r="B825" s="17"/>
      <c r="U825" s="17"/>
    </row>
    <row r="826" spans="1:21" ht="12.75">
      <c r="A826" s="63"/>
      <c r="B826" s="17"/>
      <c r="U826" s="17"/>
    </row>
    <row r="827" spans="1:21" ht="12.75">
      <c r="A827" s="63"/>
      <c r="B827" s="17"/>
      <c r="U827" s="17"/>
    </row>
    <row r="828" spans="1:21" ht="12.75">
      <c r="A828" s="63"/>
      <c r="B828" s="17"/>
      <c r="U828" s="17"/>
    </row>
    <row r="829" spans="1:21" ht="12.75">
      <c r="A829" s="63"/>
      <c r="B829" s="17"/>
      <c r="U829" s="17"/>
    </row>
    <row r="830" spans="1:21" ht="12.75">
      <c r="A830" s="63"/>
      <c r="B830" s="17"/>
      <c r="U830" s="17"/>
    </row>
    <row r="831" spans="1:21" ht="12.75">
      <c r="A831" s="63"/>
      <c r="B831" s="17"/>
      <c r="U831" s="17"/>
    </row>
    <row r="832" spans="1:21" ht="12.75">
      <c r="A832" s="63"/>
      <c r="B832" s="17"/>
      <c r="U832" s="17"/>
    </row>
    <row r="833" spans="1:21" ht="12.75">
      <c r="A833" s="63"/>
      <c r="B833" s="17"/>
      <c r="U833" s="17"/>
    </row>
    <row r="834" spans="1:21" ht="12.75">
      <c r="A834" s="63"/>
      <c r="B834" s="17"/>
      <c r="U834" s="17"/>
    </row>
    <row r="835" spans="1:21" ht="12.75">
      <c r="A835" s="63"/>
      <c r="B835" s="17"/>
      <c r="U835" s="17"/>
    </row>
    <row r="836" spans="1:21" ht="12.75">
      <c r="A836" s="63"/>
      <c r="B836" s="17"/>
      <c r="U836" s="17"/>
    </row>
    <row r="837" spans="1:21" ht="12.75">
      <c r="A837" s="63"/>
      <c r="B837" s="17"/>
      <c r="U837" s="17"/>
    </row>
    <row r="838" spans="1:21" ht="12.75">
      <c r="A838" s="63"/>
      <c r="B838" s="17"/>
      <c r="U838" s="17"/>
    </row>
    <row r="839" spans="1:21" ht="12.75">
      <c r="A839" s="63"/>
      <c r="B839" s="17"/>
      <c r="U839" s="17"/>
    </row>
    <row r="840" spans="1:21" ht="12.75">
      <c r="A840" s="63"/>
      <c r="B840" s="17"/>
      <c r="U840" s="17"/>
    </row>
    <row r="841" spans="1:21" ht="12.75">
      <c r="A841" s="63"/>
      <c r="B841" s="17"/>
      <c r="U841" s="17"/>
    </row>
    <row r="842" spans="1:21" ht="12.75">
      <c r="A842" s="63"/>
      <c r="B842" s="17"/>
      <c r="U842" s="17"/>
    </row>
    <row r="843" spans="1:21" ht="12.75">
      <c r="A843" s="63"/>
      <c r="B843" s="17"/>
      <c r="U843" s="17"/>
    </row>
    <row r="844" spans="1:21" ht="12.75">
      <c r="A844" s="63"/>
      <c r="B844" s="17"/>
      <c r="U844" s="17"/>
    </row>
    <row r="845" spans="1:21" ht="12.75">
      <c r="A845" s="63"/>
      <c r="B845" s="17"/>
      <c r="U845" s="17"/>
    </row>
    <row r="846" spans="1:21" ht="12.75">
      <c r="A846" s="63"/>
      <c r="B846" s="17"/>
      <c r="U846" s="17"/>
    </row>
    <row r="847" spans="1:21" ht="12.75">
      <c r="A847" s="63"/>
      <c r="B847" s="17"/>
      <c r="U847" s="17"/>
    </row>
    <row r="848" spans="1:21" ht="12.75">
      <c r="A848" s="63"/>
      <c r="B848" s="17"/>
      <c r="U848" s="17"/>
    </row>
    <row r="849" spans="1:21" ht="12.75">
      <c r="A849" s="63"/>
      <c r="B849" s="17"/>
      <c r="U849" s="17"/>
    </row>
    <row r="850" spans="1:21" ht="12.75">
      <c r="A850" s="63"/>
      <c r="B850" s="17"/>
      <c r="U850" s="17"/>
    </row>
    <row r="851" spans="1:21" ht="12.75">
      <c r="A851" s="63"/>
      <c r="B851" s="17"/>
      <c r="U851" s="17"/>
    </row>
    <row r="852" spans="1:21" ht="12.75">
      <c r="A852" s="63"/>
      <c r="B852" s="17"/>
      <c r="U852" s="17"/>
    </row>
    <row r="853" spans="1:21" ht="12.75">
      <c r="A853" s="63"/>
      <c r="B853" s="17"/>
      <c r="U853" s="17"/>
    </row>
    <row r="854" spans="1:21" ht="12.75">
      <c r="A854" s="63"/>
      <c r="B854" s="17"/>
      <c r="U854" s="17"/>
    </row>
    <row r="855" spans="1:21" ht="12.75">
      <c r="A855" s="63"/>
      <c r="B855" s="17"/>
      <c r="U855" s="17"/>
    </row>
    <row r="856" spans="1:21" ht="12.75">
      <c r="A856" s="63"/>
      <c r="B856" s="17"/>
      <c r="U856" s="17"/>
    </row>
    <row r="857" spans="1:21" ht="12.75">
      <c r="A857" s="63"/>
      <c r="B857" s="17"/>
      <c r="U857" s="17"/>
    </row>
    <row r="858" spans="1:21" ht="12.75">
      <c r="A858" s="63"/>
      <c r="B858" s="17"/>
      <c r="U858" s="17"/>
    </row>
    <row r="859" spans="1:21" ht="12.75">
      <c r="A859" s="63"/>
      <c r="B859" s="17"/>
      <c r="U859" s="17"/>
    </row>
    <row r="860" spans="1:21" ht="12.75">
      <c r="A860" s="63"/>
      <c r="B860" s="17"/>
      <c r="U860" s="17"/>
    </row>
    <row r="861" spans="1:21" ht="12.75">
      <c r="A861" s="63"/>
      <c r="B861" s="17"/>
      <c r="U861" s="17"/>
    </row>
    <row r="862" spans="1:21" ht="12.75">
      <c r="A862" s="63"/>
      <c r="B862" s="17"/>
      <c r="U862" s="17"/>
    </row>
    <row r="863" spans="1:21" ht="12.75">
      <c r="A863" s="63"/>
      <c r="B863" s="17"/>
      <c r="U863" s="17"/>
    </row>
    <row r="864" spans="1:21" ht="12.75">
      <c r="A864" s="63"/>
      <c r="B864" s="17"/>
      <c r="U864" s="17"/>
    </row>
    <row r="865" spans="1:21" ht="12.75">
      <c r="A865" s="63"/>
      <c r="B865" s="17"/>
      <c r="U865" s="17"/>
    </row>
    <row r="866" spans="1:21" ht="12.75">
      <c r="A866" s="63"/>
      <c r="B866" s="17"/>
      <c r="U866" s="17"/>
    </row>
    <row r="867" spans="1:21" ht="12.75">
      <c r="A867" s="63"/>
      <c r="B867" s="17"/>
      <c r="U867" s="17"/>
    </row>
    <row r="868" spans="1:21" ht="12.75">
      <c r="A868" s="63"/>
      <c r="B868" s="17"/>
      <c r="U868" s="17"/>
    </row>
    <row r="869" spans="1:21" ht="12.75">
      <c r="A869" s="63"/>
      <c r="B869" s="17"/>
      <c r="U869" s="17"/>
    </row>
    <row r="870" spans="1:21" ht="12.75">
      <c r="A870" s="63"/>
      <c r="B870" s="17"/>
      <c r="U870" s="17"/>
    </row>
    <row r="871" spans="1:21" ht="12.75">
      <c r="A871" s="63"/>
      <c r="B871" s="17"/>
      <c r="U871" s="17"/>
    </row>
    <row r="872" spans="1:21" ht="12.75">
      <c r="A872" s="63"/>
      <c r="B872" s="17"/>
      <c r="U872" s="17"/>
    </row>
    <row r="873" spans="1:21" ht="12.75">
      <c r="A873" s="63"/>
      <c r="B873" s="17"/>
      <c r="U873" s="17"/>
    </row>
    <row r="874" spans="1:21" ht="12.75">
      <c r="A874" s="63"/>
      <c r="B874" s="17"/>
      <c r="U874" s="17"/>
    </row>
    <row r="875" spans="1:21" ht="12.75">
      <c r="A875" s="63"/>
      <c r="B875" s="17"/>
      <c r="U875" s="17"/>
    </row>
    <row r="876" spans="1:21" ht="12.75">
      <c r="A876" s="63"/>
      <c r="B876" s="17"/>
      <c r="U876" s="17"/>
    </row>
    <row r="877" spans="1:21" ht="12.75">
      <c r="A877" s="63"/>
      <c r="B877" s="17"/>
      <c r="U877" s="17"/>
    </row>
    <row r="878" spans="1:21" ht="12.75">
      <c r="A878" s="63"/>
      <c r="B878" s="17"/>
      <c r="U878" s="17"/>
    </row>
    <row r="879" spans="1:21" ht="12.75">
      <c r="A879" s="63"/>
      <c r="B879" s="17"/>
      <c r="U879" s="17"/>
    </row>
    <row r="880" spans="1:21" ht="12.75">
      <c r="A880" s="63"/>
      <c r="B880" s="17"/>
      <c r="U880" s="17"/>
    </row>
    <row r="881" spans="1:21" ht="12.75">
      <c r="A881" s="63"/>
      <c r="B881" s="17"/>
      <c r="U881" s="17"/>
    </row>
    <row r="882" spans="1:21" ht="12.75">
      <c r="A882" s="63"/>
      <c r="B882" s="17"/>
      <c r="U882" s="17"/>
    </row>
    <row r="883" spans="1:21" ht="12.75">
      <c r="A883" s="63"/>
      <c r="B883" s="17"/>
      <c r="U883" s="17"/>
    </row>
    <row r="884" spans="1:21" ht="12.75">
      <c r="A884" s="63"/>
      <c r="B884" s="17"/>
      <c r="U884" s="17"/>
    </row>
    <row r="885" spans="1:21" ht="12.75">
      <c r="A885" s="63"/>
      <c r="B885" s="17"/>
      <c r="U885" s="17"/>
    </row>
    <row r="886" spans="1:21" ht="12.75">
      <c r="A886" s="63"/>
      <c r="B886" s="17"/>
      <c r="U886" s="17"/>
    </row>
    <row r="887" spans="1:21" ht="12.75">
      <c r="A887" s="63"/>
      <c r="B887" s="17"/>
      <c r="U887" s="17"/>
    </row>
    <row r="888" spans="1:21" ht="12.75">
      <c r="A888" s="63"/>
      <c r="B888" s="17"/>
      <c r="U888" s="17"/>
    </row>
    <row r="889" spans="1:21" ht="12.75">
      <c r="A889" s="63"/>
      <c r="B889" s="17"/>
      <c r="U889" s="17"/>
    </row>
    <row r="890" spans="1:21" ht="12.75">
      <c r="A890" s="63"/>
      <c r="B890" s="17"/>
      <c r="U890" s="17"/>
    </row>
    <row r="891" spans="1:21" ht="12.75">
      <c r="A891" s="63"/>
      <c r="B891" s="17"/>
      <c r="U891" s="17"/>
    </row>
    <row r="892" spans="1:21" ht="12.75">
      <c r="A892" s="63"/>
      <c r="B892" s="17"/>
      <c r="U892" s="17"/>
    </row>
    <row r="893" spans="1:21" ht="12.75">
      <c r="A893" s="63"/>
      <c r="B893" s="17"/>
      <c r="U893" s="17"/>
    </row>
    <row r="894" spans="1:21" ht="12.75">
      <c r="A894" s="63"/>
      <c r="B894" s="17"/>
      <c r="U894" s="17"/>
    </row>
    <row r="895" spans="1:21" ht="12.75">
      <c r="A895" s="63"/>
      <c r="B895" s="17"/>
      <c r="U895" s="17"/>
    </row>
    <row r="896" spans="1:21" ht="12.75">
      <c r="A896" s="63"/>
      <c r="B896" s="17"/>
      <c r="U896" s="17"/>
    </row>
    <row r="897" spans="1:21" ht="12.75">
      <c r="A897" s="63"/>
      <c r="B897" s="17"/>
      <c r="U897" s="17"/>
    </row>
    <row r="898" spans="1:21" ht="12.75">
      <c r="A898" s="63"/>
      <c r="B898" s="17"/>
      <c r="U898" s="17"/>
    </row>
    <row r="899" spans="1:21" ht="12.75">
      <c r="A899" s="63"/>
      <c r="B899" s="17"/>
      <c r="U899" s="17"/>
    </row>
    <row r="900" spans="1:21" ht="12.75">
      <c r="A900" s="63"/>
      <c r="B900" s="17"/>
      <c r="U900" s="17"/>
    </row>
    <row r="901" spans="1:21" ht="12.75">
      <c r="A901" s="63"/>
      <c r="B901" s="17"/>
      <c r="U901" s="17"/>
    </row>
    <row r="902" spans="1:21" ht="12.75">
      <c r="A902" s="63"/>
      <c r="B902" s="17"/>
      <c r="U902" s="17"/>
    </row>
    <row r="903" spans="1:21" ht="12.75">
      <c r="A903" s="63"/>
      <c r="B903" s="17"/>
      <c r="U903" s="17"/>
    </row>
    <row r="904" spans="1:21" ht="12.75">
      <c r="A904" s="63"/>
      <c r="B904" s="17"/>
      <c r="U904" s="17"/>
    </row>
    <row r="905" spans="1:21" ht="12.75">
      <c r="A905" s="63"/>
      <c r="B905" s="17"/>
      <c r="U905" s="17"/>
    </row>
    <row r="906" spans="1:21" ht="12.75">
      <c r="A906" s="63"/>
      <c r="B906" s="17"/>
      <c r="U906" s="17"/>
    </row>
    <row r="907" spans="1:21" ht="12.75">
      <c r="A907" s="63"/>
      <c r="B907" s="17"/>
      <c r="U907" s="17"/>
    </row>
    <row r="908" spans="1:21" ht="12.75">
      <c r="A908" s="63"/>
      <c r="B908" s="17"/>
      <c r="U908" s="17"/>
    </row>
    <row r="909" spans="1:21" ht="12.75">
      <c r="A909" s="63"/>
      <c r="B909" s="17"/>
      <c r="U909" s="17"/>
    </row>
    <row r="910" spans="1:21" ht="12.75">
      <c r="A910" s="63"/>
      <c r="B910" s="17"/>
      <c r="U910" s="17"/>
    </row>
    <row r="911" spans="1:21" ht="12.75">
      <c r="A911" s="63"/>
      <c r="B911" s="17"/>
      <c r="U911" s="17"/>
    </row>
    <row r="912" spans="1:21" ht="12.75">
      <c r="A912" s="63"/>
      <c r="B912" s="17"/>
      <c r="U912" s="17"/>
    </row>
    <row r="913" spans="1:21" ht="12.75">
      <c r="A913" s="63"/>
      <c r="B913" s="17"/>
      <c r="U913" s="17"/>
    </row>
    <row r="914" spans="1:21" ht="12.75">
      <c r="A914" s="63"/>
      <c r="B914" s="17"/>
      <c r="U914" s="17"/>
    </row>
    <row r="915" spans="1:21" ht="12.75">
      <c r="A915" s="63"/>
      <c r="B915" s="17"/>
      <c r="U915" s="17"/>
    </row>
    <row r="916" spans="1:21" ht="12.75">
      <c r="A916" s="63"/>
      <c r="B916" s="17"/>
      <c r="U916" s="17"/>
    </row>
    <row r="917" spans="1:21" ht="12.75">
      <c r="A917" s="63"/>
      <c r="B917" s="17"/>
      <c r="U917" s="17"/>
    </row>
    <row r="918" spans="1:21" ht="12.75">
      <c r="A918" s="63"/>
      <c r="B918" s="17"/>
      <c r="U918" s="17"/>
    </row>
    <row r="919" spans="1:21" ht="12.75">
      <c r="A919" s="63"/>
      <c r="B919" s="17"/>
      <c r="U919" s="17"/>
    </row>
    <row r="920" spans="1:21" ht="12.75">
      <c r="A920" s="63"/>
      <c r="B920" s="17"/>
      <c r="U920" s="17"/>
    </row>
    <row r="921" spans="1:21" ht="12.75">
      <c r="A921" s="63"/>
      <c r="B921" s="17"/>
      <c r="U921" s="17"/>
    </row>
    <row r="922" spans="1:21" ht="12.75">
      <c r="A922" s="63"/>
      <c r="B922" s="17"/>
      <c r="U922" s="17"/>
    </row>
    <row r="923" spans="1:21" ht="12.75">
      <c r="A923" s="63"/>
      <c r="B923" s="17"/>
      <c r="U923" s="17"/>
    </row>
    <row r="924" spans="1:21" ht="12.75">
      <c r="A924" s="63"/>
      <c r="B924" s="17"/>
      <c r="U924" s="17"/>
    </row>
    <row r="925" spans="1:21" ht="12.75">
      <c r="A925" s="63"/>
      <c r="B925" s="17"/>
      <c r="U925" s="17"/>
    </row>
    <row r="926" spans="1:21" ht="12.75">
      <c r="A926" s="63"/>
      <c r="B926" s="17"/>
      <c r="U926" s="17"/>
    </row>
    <row r="927" spans="1:21" ht="12.75">
      <c r="A927" s="63"/>
      <c r="B927" s="17"/>
      <c r="U927" s="17"/>
    </row>
    <row r="928" spans="1:21" ht="12.75">
      <c r="A928" s="63"/>
      <c r="B928" s="17"/>
      <c r="U928" s="17"/>
    </row>
    <row r="929" spans="1:21" ht="12.75">
      <c r="A929" s="63"/>
      <c r="B929" s="17"/>
      <c r="U929" s="17"/>
    </row>
    <row r="930" spans="1:21" ht="12.75">
      <c r="A930" s="63"/>
      <c r="B930" s="17"/>
      <c r="U930" s="17"/>
    </row>
    <row r="931" spans="1:21" ht="12.75">
      <c r="A931" s="63"/>
      <c r="B931" s="17"/>
      <c r="U931" s="17"/>
    </row>
    <row r="932" spans="1:21" ht="12.75">
      <c r="A932" s="63"/>
      <c r="B932" s="17"/>
      <c r="U932" s="17"/>
    </row>
    <row r="933" spans="1:21" ht="12.75">
      <c r="A933" s="63"/>
      <c r="B933" s="17"/>
      <c r="U933" s="17"/>
    </row>
    <row r="934" spans="1:21" ht="12.75">
      <c r="A934" s="63"/>
      <c r="B934" s="17"/>
      <c r="U934" s="17"/>
    </row>
    <row r="935" spans="1:21" ht="12.75">
      <c r="A935" s="63"/>
      <c r="B935" s="17"/>
      <c r="U935" s="17"/>
    </row>
    <row r="936" spans="1:21" ht="12.75">
      <c r="A936" s="63"/>
      <c r="B936" s="17"/>
      <c r="U936" s="17"/>
    </row>
    <row r="937" spans="1:21" ht="12.75">
      <c r="A937" s="63"/>
      <c r="B937" s="17"/>
      <c r="U937" s="17"/>
    </row>
    <row r="938" spans="1:21" ht="12.75">
      <c r="A938" s="63"/>
      <c r="B938" s="17"/>
      <c r="U938" s="17"/>
    </row>
    <row r="939" spans="1:21" ht="12.75">
      <c r="A939" s="63"/>
      <c r="B939" s="17"/>
      <c r="U939" s="17"/>
    </row>
    <row r="940" spans="1:21" ht="12.75">
      <c r="A940" s="63"/>
      <c r="B940" s="17"/>
      <c r="U940" s="17"/>
    </row>
    <row r="941" spans="1:21" ht="12.75">
      <c r="A941" s="63"/>
      <c r="B941" s="17"/>
      <c r="U941" s="17"/>
    </row>
    <row r="942" spans="1:21" ht="12.75">
      <c r="A942" s="63"/>
      <c r="B942" s="17"/>
      <c r="U942" s="17"/>
    </row>
    <row r="943" spans="1:21" ht="12.75">
      <c r="A943" s="63"/>
      <c r="B943" s="17"/>
      <c r="U943" s="17"/>
    </row>
    <row r="944" spans="1:21" ht="12.75">
      <c r="A944" s="63"/>
      <c r="B944" s="17"/>
      <c r="U944" s="17"/>
    </row>
    <row r="945" spans="1:21" ht="12.75">
      <c r="A945" s="63"/>
      <c r="B945" s="17"/>
      <c r="U945" s="17"/>
    </row>
    <row r="946" spans="1:21" ht="12.75">
      <c r="A946" s="63"/>
      <c r="B946" s="17"/>
      <c r="U946" s="17"/>
    </row>
    <row r="947" spans="1:21" ht="12.75">
      <c r="A947" s="63"/>
      <c r="B947" s="17"/>
      <c r="U947" s="17"/>
    </row>
    <row r="948" spans="1:21" ht="12.75">
      <c r="A948" s="63"/>
      <c r="B948" s="17"/>
      <c r="U948" s="17"/>
    </row>
    <row r="949" spans="1:21" ht="12.75">
      <c r="A949" s="63"/>
      <c r="B949" s="17"/>
      <c r="U949" s="17"/>
    </row>
    <row r="950" spans="1:21" ht="12.75">
      <c r="A950" s="63"/>
      <c r="B950" s="17"/>
      <c r="U950" s="17"/>
    </row>
    <row r="951" spans="1:21" ht="12.75">
      <c r="A951" s="63"/>
      <c r="B951" s="17"/>
      <c r="U951" s="17"/>
    </row>
    <row r="952" spans="1:21" ht="12.75">
      <c r="A952" s="63"/>
      <c r="B952" s="17"/>
      <c r="U952" s="17"/>
    </row>
    <row r="953" spans="1:21" ht="12.75">
      <c r="A953" s="63"/>
      <c r="B953" s="17"/>
      <c r="U953" s="17"/>
    </row>
    <row r="954" spans="1:21" ht="12.75">
      <c r="A954" s="63"/>
      <c r="B954" s="17"/>
      <c r="U954" s="17"/>
    </row>
    <row r="955" spans="1:21" ht="12.75">
      <c r="A955" s="63"/>
      <c r="B955" s="17"/>
      <c r="U955" s="17"/>
    </row>
    <row r="956" spans="1:21" ht="12.75">
      <c r="A956" s="63"/>
      <c r="B956" s="17"/>
      <c r="U956" s="17"/>
    </row>
    <row r="957" spans="1:21" ht="12.75">
      <c r="A957" s="63"/>
      <c r="B957" s="17"/>
      <c r="U957" s="17"/>
    </row>
    <row r="958" spans="1:21" ht="12.75">
      <c r="A958" s="63"/>
      <c r="B958" s="17"/>
      <c r="U958" s="17"/>
    </row>
    <row r="959" spans="1:21" ht="12.75">
      <c r="A959" s="63"/>
      <c r="B959" s="17"/>
      <c r="U959" s="17"/>
    </row>
    <row r="960" spans="1:21" ht="12.75">
      <c r="A960" s="63"/>
      <c r="B960" s="17"/>
      <c r="U960" s="17"/>
    </row>
    <row r="961" spans="1:21" ht="12.75">
      <c r="A961" s="63"/>
      <c r="B961" s="17"/>
      <c r="U961" s="17"/>
    </row>
    <row r="962" spans="1:21" ht="12.75">
      <c r="A962" s="63"/>
      <c r="B962" s="17"/>
      <c r="U962" s="17"/>
    </row>
    <row r="963" spans="1:21" ht="12.75">
      <c r="A963" s="63"/>
      <c r="B963" s="17"/>
      <c r="U963" s="17"/>
    </row>
    <row r="964" spans="1:21" ht="12.75">
      <c r="A964" s="63"/>
      <c r="B964" s="17"/>
      <c r="U964" s="17"/>
    </row>
    <row r="965" spans="1:21" ht="12.75">
      <c r="A965" s="63"/>
      <c r="B965" s="17"/>
      <c r="U965" s="17"/>
    </row>
    <row r="966" spans="1:21" ht="12.75">
      <c r="A966" s="63"/>
      <c r="B966" s="17"/>
      <c r="U966" s="17"/>
    </row>
    <row r="967" spans="1:21" ht="12.75">
      <c r="A967" s="63"/>
      <c r="B967" s="17"/>
      <c r="U967" s="17"/>
    </row>
    <row r="968" spans="1:21" ht="12.75">
      <c r="A968" s="63"/>
      <c r="B968" s="17"/>
      <c r="U968" s="17"/>
    </row>
    <row r="969" spans="1:21" ht="12.75">
      <c r="A969" s="63"/>
      <c r="B969" s="17"/>
      <c r="U969" s="17"/>
    </row>
    <row r="970" spans="1:21" ht="12.75">
      <c r="A970" s="63"/>
      <c r="B970" s="17"/>
      <c r="U970" s="17"/>
    </row>
    <row r="971" spans="1:21" ht="12.75">
      <c r="A971" s="63"/>
      <c r="B971" s="17"/>
      <c r="U971" s="17"/>
    </row>
    <row r="972" spans="1:21" ht="12.75">
      <c r="A972" s="63"/>
      <c r="B972" s="17"/>
      <c r="U972" s="17"/>
    </row>
    <row r="973" spans="1:21" ht="12.75">
      <c r="A973" s="63"/>
      <c r="B973" s="17"/>
      <c r="U973" s="17"/>
    </row>
    <row r="974" spans="1:21" ht="12.75">
      <c r="A974" s="63"/>
      <c r="B974" s="17"/>
      <c r="U974" s="17"/>
    </row>
    <row r="975" spans="1:21" ht="12.75">
      <c r="A975" s="63"/>
      <c r="B975" s="17"/>
      <c r="U975" s="17"/>
    </row>
    <row r="976" spans="1:21" ht="12.75">
      <c r="A976" s="63"/>
      <c r="B976" s="17"/>
      <c r="U976" s="17"/>
    </row>
    <row r="977" spans="1:21" ht="12.75">
      <c r="A977" s="63"/>
      <c r="B977" s="17"/>
      <c r="U977" s="17"/>
    </row>
    <row r="978" spans="1:21" ht="12.75">
      <c r="A978" s="63"/>
      <c r="B978" s="17"/>
      <c r="U978" s="17"/>
    </row>
    <row r="979" spans="1:21" ht="12.75">
      <c r="A979" s="63"/>
      <c r="B979" s="17"/>
      <c r="U979" s="17"/>
    </row>
    <row r="980" spans="1:21" ht="12.75">
      <c r="A980" s="63"/>
      <c r="B980" s="17"/>
      <c r="U980" s="17"/>
    </row>
    <row r="981" spans="1:21" ht="12.75">
      <c r="A981" s="63"/>
      <c r="B981" s="17"/>
      <c r="U981" s="17"/>
    </row>
    <row r="982" spans="1:21" ht="12.75">
      <c r="A982" s="63"/>
      <c r="B982" s="17"/>
      <c r="U982" s="17"/>
    </row>
    <row r="983" spans="1:21" ht="12.75">
      <c r="A983" s="63"/>
      <c r="B983" s="17"/>
      <c r="U983" s="17"/>
    </row>
    <row r="984" spans="1:21" ht="12.75">
      <c r="A984" s="63"/>
      <c r="B984" s="17"/>
      <c r="U984" s="17"/>
    </row>
    <row r="985" spans="1:21" ht="12.75">
      <c r="A985" s="63"/>
      <c r="B985" s="17"/>
      <c r="U985" s="17"/>
    </row>
    <row r="986" spans="1:21" ht="12.75">
      <c r="A986" s="63"/>
      <c r="B986" s="17"/>
      <c r="U986" s="17"/>
    </row>
    <row r="987" spans="1:21" ht="12.75">
      <c r="A987" s="63"/>
      <c r="B987" s="17"/>
      <c r="U987" s="17"/>
    </row>
    <row r="988" spans="1:21" ht="12.75">
      <c r="A988" s="63"/>
      <c r="B988" s="17"/>
      <c r="U988" s="17"/>
    </row>
    <row r="989" spans="1:21" ht="12.75">
      <c r="A989" s="63"/>
      <c r="B989" s="17"/>
      <c r="U989" s="17"/>
    </row>
    <row r="990" spans="1:21" ht="12.75">
      <c r="A990" s="63"/>
      <c r="B990" s="17"/>
      <c r="U990" s="17"/>
    </row>
    <row r="991" spans="1:21" ht="12.75">
      <c r="A991" s="63"/>
      <c r="B991" s="17"/>
      <c r="U991" s="17"/>
    </row>
    <row r="992" spans="1:21" ht="12.75">
      <c r="A992" s="63"/>
      <c r="B992" s="17"/>
      <c r="U992" s="17"/>
    </row>
    <row r="993" spans="1:21" ht="12.75">
      <c r="A993" s="63"/>
      <c r="B993" s="17"/>
      <c r="U993" s="17"/>
    </row>
    <row r="994" spans="1:21" ht="12.75">
      <c r="A994" s="63"/>
      <c r="B994" s="17"/>
      <c r="U994" s="17"/>
    </row>
    <row r="995" spans="1:21" ht="12.75">
      <c r="A995" s="63"/>
      <c r="B995" s="17"/>
      <c r="U995" s="17"/>
    </row>
    <row r="996" spans="1:21" ht="12.75">
      <c r="A996" s="63"/>
      <c r="B996" s="17"/>
      <c r="U996" s="17"/>
    </row>
    <row r="997" spans="1:21" ht="12.75">
      <c r="A997" s="63"/>
      <c r="B997" s="17"/>
      <c r="U997" s="17"/>
    </row>
    <row r="998" spans="1:21" ht="12.75">
      <c r="A998" s="63"/>
      <c r="B998" s="17"/>
      <c r="U998" s="17"/>
    </row>
    <row r="999" spans="1:21" ht="12.75">
      <c r="A999" s="63"/>
      <c r="B999" s="17"/>
      <c r="U999" s="17"/>
    </row>
    <row r="1000" spans="1:21" ht="12.75">
      <c r="A1000" s="63"/>
      <c r="B1000" s="17"/>
      <c r="U1000" s="17"/>
    </row>
  </sheetData>
  <mergeCells count="12">
    <mergeCell ref="F1:O1"/>
    <mergeCell ref="D1:D2"/>
    <mergeCell ref="E1:E2"/>
    <mergeCell ref="Q1:Q2"/>
    <mergeCell ref="A1:A2"/>
    <mergeCell ref="B1:B2"/>
    <mergeCell ref="C1:C2"/>
    <mergeCell ref="R1:R2"/>
    <mergeCell ref="S1:S2"/>
    <mergeCell ref="T1:T2"/>
    <mergeCell ref="U1:U2"/>
    <mergeCell ref="P1:P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x14:formula1>
            <xm:f>Validations!$C$1:$C$6</xm:f>
          </x14:formula1>
          <xm:sqref>F3:F69 H3:H69 J3:J69 L3:L69 N3:N69</xm:sqref>
        </x14:dataValidation>
        <x14:dataValidation type="list" allowBlank="1">
          <x14:formula1>
            <xm:f>Validations!$A$1:$A$2</xm:f>
          </x14:formula1>
          <xm:sqref>Q3:Q69 S3:S69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
  <sheetViews>
    <sheetView workbookViewId="0"/>
  </sheetViews>
  <sheetFormatPr defaultColWidth="14.42578125" defaultRowHeight="15" customHeight="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1:P592"/>
  <sheetViews>
    <sheetView workbookViewId="0">
      <pane ySplit="1" topLeftCell="A2" activePane="bottomLeft" state="frozen"/>
      <selection pane="bottomLeft" activeCell="F2" sqref="F2"/>
    </sheetView>
  </sheetViews>
  <sheetFormatPr defaultColWidth="14.42578125" defaultRowHeight="15" customHeight="1"/>
  <cols>
    <col min="1" max="1" width="6.7109375" customWidth="1"/>
    <col min="2" max="2" width="14.7109375" customWidth="1"/>
    <col min="3" max="3" width="50.5703125" customWidth="1"/>
    <col min="4" max="4" width="14" customWidth="1"/>
    <col min="5" max="5" width="41.7109375" style="375" customWidth="1"/>
    <col min="8" max="8" width="25.42578125" customWidth="1"/>
    <col min="9" max="10" width="13" customWidth="1"/>
    <col min="11" max="11" width="52.5703125" customWidth="1"/>
    <col min="13" max="13" width="41.28515625" customWidth="1"/>
    <col min="14" max="16" width="84.28515625" customWidth="1"/>
  </cols>
  <sheetData>
    <row r="1" spans="1:16" ht="36" customHeight="1">
      <c r="A1" s="10" t="s">
        <v>0</v>
      </c>
      <c r="B1" s="11" t="s">
        <v>30</v>
      </c>
      <c r="C1" s="373" t="s">
        <v>2</v>
      </c>
      <c r="D1" s="11" t="s">
        <v>31</v>
      </c>
      <c r="E1" s="11" t="s">
        <v>32</v>
      </c>
      <c r="F1" s="12" t="s">
        <v>33</v>
      </c>
      <c r="G1" s="14" t="s">
        <v>34</v>
      </c>
      <c r="H1" s="12" t="s">
        <v>35</v>
      </c>
      <c r="I1" s="14" t="s">
        <v>36</v>
      </c>
      <c r="J1" s="14" t="s">
        <v>37</v>
      </c>
      <c r="K1" s="12" t="s">
        <v>38</v>
      </c>
      <c r="L1" s="15"/>
      <c r="M1" s="15"/>
      <c r="N1" s="15"/>
      <c r="O1" s="16"/>
      <c r="P1" s="16"/>
    </row>
    <row r="2" spans="1:16" ht="33.75" customHeight="1">
      <c r="A2" s="18">
        <v>1</v>
      </c>
      <c r="B2" s="19" t="s">
        <v>42</v>
      </c>
      <c r="C2" s="374" t="s">
        <v>41</v>
      </c>
      <c r="D2" s="19" t="s">
        <v>43</v>
      </c>
      <c r="E2" s="35" t="s">
        <v>45</v>
      </c>
      <c r="F2" s="20"/>
      <c r="G2" s="20"/>
      <c r="H2" s="21"/>
      <c r="I2" s="20"/>
      <c r="J2" s="24"/>
      <c r="K2" s="21"/>
      <c r="L2" s="15"/>
      <c r="M2" s="25"/>
      <c r="N2" s="25"/>
      <c r="O2" s="25"/>
      <c r="P2" s="25"/>
    </row>
    <row r="3" spans="1:16" ht="27" customHeight="1">
      <c r="A3" s="18">
        <v>2</v>
      </c>
      <c r="B3" s="19" t="s">
        <v>42</v>
      </c>
      <c r="C3" s="374" t="s">
        <v>41</v>
      </c>
      <c r="D3" s="19" t="s">
        <v>43</v>
      </c>
      <c r="E3" s="35" t="s">
        <v>51</v>
      </c>
      <c r="F3" s="20"/>
      <c r="G3" s="20"/>
      <c r="H3" s="21"/>
      <c r="I3" s="20"/>
      <c r="J3" s="24"/>
      <c r="K3" s="21"/>
      <c r="L3" s="15"/>
      <c r="M3" s="15"/>
      <c r="N3" s="15"/>
      <c r="O3" s="16"/>
      <c r="P3" s="16"/>
    </row>
    <row r="4" spans="1:16" ht="33.75" customHeight="1">
      <c r="A4" s="18">
        <v>3</v>
      </c>
      <c r="B4" s="19" t="s">
        <v>42</v>
      </c>
      <c r="C4" s="374" t="s">
        <v>41</v>
      </c>
      <c r="D4" s="19" t="s">
        <v>43</v>
      </c>
      <c r="E4" s="35" t="s">
        <v>54</v>
      </c>
      <c r="F4" s="20"/>
      <c r="G4" s="26"/>
      <c r="H4" s="27"/>
      <c r="I4" s="26"/>
      <c r="J4" s="28"/>
      <c r="K4" s="27"/>
      <c r="L4" s="15"/>
      <c r="M4" s="15"/>
      <c r="N4" s="15"/>
      <c r="O4" s="16"/>
      <c r="P4" s="16"/>
    </row>
    <row r="5" spans="1:16" ht="28.5" customHeight="1">
      <c r="A5" s="18">
        <v>4</v>
      </c>
      <c r="B5" s="19" t="s">
        <v>42</v>
      </c>
      <c r="C5" s="374" t="s">
        <v>41</v>
      </c>
      <c r="D5" s="19" t="s">
        <v>43</v>
      </c>
      <c r="E5" s="35" t="s">
        <v>58</v>
      </c>
      <c r="F5" s="20"/>
      <c r="G5" s="26"/>
      <c r="H5" s="27"/>
      <c r="I5" s="26"/>
      <c r="J5" s="28"/>
      <c r="K5" s="27"/>
      <c r="L5" s="29"/>
      <c r="M5" s="29"/>
      <c r="N5" s="29"/>
      <c r="O5" s="30"/>
      <c r="P5" s="30"/>
    </row>
    <row r="6" spans="1:16" ht="15.75" customHeight="1">
      <c r="A6" s="18">
        <v>5</v>
      </c>
      <c r="B6" s="19" t="s">
        <v>42</v>
      </c>
      <c r="C6" s="374" t="s">
        <v>41</v>
      </c>
      <c r="D6" s="19" t="s">
        <v>43</v>
      </c>
      <c r="E6" s="35" t="s">
        <v>59</v>
      </c>
      <c r="F6" s="20"/>
      <c r="G6" s="26"/>
      <c r="H6" s="27"/>
      <c r="I6" s="26"/>
      <c r="J6" s="28"/>
      <c r="K6" s="27"/>
      <c r="L6" s="29"/>
      <c r="M6" s="29"/>
      <c r="N6" s="29"/>
      <c r="O6" s="30"/>
      <c r="P6" s="30"/>
    </row>
    <row r="7" spans="1:16" ht="15.75" customHeight="1">
      <c r="A7" s="18">
        <v>6</v>
      </c>
      <c r="B7" s="19" t="s">
        <v>42</v>
      </c>
      <c r="C7" s="374" t="s">
        <v>41</v>
      </c>
      <c r="D7" s="19" t="s">
        <v>43</v>
      </c>
      <c r="E7" s="35" t="s">
        <v>61</v>
      </c>
      <c r="F7" s="20"/>
      <c r="G7" s="26"/>
      <c r="H7" s="27"/>
      <c r="I7" s="26"/>
      <c r="J7" s="28"/>
      <c r="K7" s="27"/>
      <c r="L7" s="29"/>
      <c r="M7" s="29"/>
      <c r="N7" s="29"/>
      <c r="O7" s="30"/>
      <c r="P7" s="30"/>
    </row>
    <row r="8" spans="1:16" ht="15.75" customHeight="1">
      <c r="A8" s="18">
        <v>7</v>
      </c>
      <c r="B8" s="19" t="s">
        <v>42</v>
      </c>
      <c r="C8" s="374" t="s">
        <v>41</v>
      </c>
      <c r="D8" s="19" t="s">
        <v>43</v>
      </c>
      <c r="E8" s="35" t="s">
        <v>62</v>
      </c>
      <c r="F8" s="20"/>
      <c r="G8" s="20"/>
      <c r="H8" s="21"/>
      <c r="I8" s="20"/>
      <c r="J8" s="31"/>
      <c r="K8" s="27"/>
      <c r="L8" s="29"/>
      <c r="M8" s="29"/>
      <c r="N8" s="29"/>
      <c r="O8" s="30"/>
      <c r="P8" s="30"/>
    </row>
    <row r="9" spans="1:16" ht="15.75" customHeight="1">
      <c r="A9" s="18">
        <v>8</v>
      </c>
      <c r="B9" s="19" t="s">
        <v>67</v>
      </c>
      <c r="C9" s="374" t="s">
        <v>29</v>
      </c>
      <c r="D9" s="19" t="s">
        <v>43</v>
      </c>
      <c r="E9" s="35" t="s">
        <v>68</v>
      </c>
      <c r="F9" s="20"/>
      <c r="G9" s="26"/>
      <c r="H9" s="27"/>
      <c r="I9" s="26"/>
      <c r="J9" s="28"/>
      <c r="K9" s="27"/>
      <c r="L9" s="15"/>
      <c r="M9" s="15"/>
      <c r="N9" s="15"/>
      <c r="O9" s="16"/>
      <c r="P9" s="16"/>
    </row>
    <row r="10" spans="1:16" ht="15.75" customHeight="1">
      <c r="A10" s="18">
        <v>9</v>
      </c>
      <c r="B10" s="19" t="s">
        <v>67</v>
      </c>
      <c r="C10" s="374" t="s">
        <v>29</v>
      </c>
      <c r="D10" s="19" t="s">
        <v>43</v>
      </c>
      <c r="E10" s="35" t="s">
        <v>69</v>
      </c>
      <c r="F10" s="20"/>
      <c r="G10" s="26"/>
      <c r="H10" s="27"/>
      <c r="I10" s="26"/>
      <c r="J10" s="28"/>
      <c r="K10" s="27"/>
      <c r="L10" s="15"/>
      <c r="M10" s="15"/>
      <c r="N10" s="15"/>
      <c r="O10" s="16"/>
      <c r="P10" s="16"/>
    </row>
    <row r="11" spans="1:16" ht="15.75" customHeight="1">
      <c r="A11" s="18">
        <v>10</v>
      </c>
      <c r="B11" s="19" t="s">
        <v>67</v>
      </c>
      <c r="C11" s="374" t="s">
        <v>29</v>
      </c>
      <c r="D11" s="19" t="s">
        <v>43</v>
      </c>
      <c r="E11" s="35" t="s">
        <v>72</v>
      </c>
      <c r="F11" s="20"/>
      <c r="G11" s="26"/>
      <c r="H11" s="27"/>
      <c r="I11" s="26"/>
      <c r="J11" s="28"/>
      <c r="K11" s="27"/>
      <c r="L11" s="15"/>
      <c r="M11" s="15"/>
      <c r="N11" s="15"/>
      <c r="O11" s="16"/>
      <c r="P11" s="16"/>
    </row>
    <row r="12" spans="1:16" ht="15.75" customHeight="1">
      <c r="A12" s="18">
        <v>11</v>
      </c>
      <c r="B12" s="19" t="s">
        <v>67</v>
      </c>
      <c r="C12" s="374" t="s">
        <v>29</v>
      </c>
      <c r="D12" s="19" t="s">
        <v>43</v>
      </c>
      <c r="E12" s="35" t="s">
        <v>73</v>
      </c>
      <c r="F12" s="20"/>
      <c r="G12" s="26"/>
      <c r="H12" s="27"/>
      <c r="I12" s="26"/>
      <c r="J12" s="28"/>
      <c r="K12" s="27"/>
      <c r="L12" s="15"/>
      <c r="M12" s="15"/>
      <c r="N12" s="15"/>
      <c r="O12" s="16"/>
      <c r="P12" s="16"/>
    </row>
    <row r="13" spans="1:16" ht="15.75" customHeight="1">
      <c r="A13" s="18">
        <v>12</v>
      </c>
      <c r="B13" s="19" t="s">
        <v>67</v>
      </c>
      <c r="C13" s="374" t="s">
        <v>29</v>
      </c>
      <c r="D13" s="19" t="s">
        <v>43</v>
      </c>
      <c r="E13" s="35" t="s">
        <v>74</v>
      </c>
      <c r="F13" s="20"/>
      <c r="G13" s="26"/>
      <c r="H13" s="27"/>
      <c r="I13" s="26"/>
      <c r="J13" s="28"/>
      <c r="K13" s="27"/>
      <c r="L13" s="15"/>
      <c r="M13" s="15"/>
      <c r="N13" s="15"/>
      <c r="O13" s="16"/>
      <c r="P13" s="16"/>
    </row>
    <row r="14" spans="1:16" ht="15.75" customHeight="1">
      <c r="A14" s="18">
        <v>13</v>
      </c>
      <c r="B14" s="19" t="s">
        <v>67</v>
      </c>
      <c r="C14" s="374" t="s">
        <v>29</v>
      </c>
      <c r="D14" s="19" t="s">
        <v>43</v>
      </c>
      <c r="E14" s="35" t="s">
        <v>76</v>
      </c>
      <c r="F14" s="20"/>
      <c r="G14" s="26"/>
      <c r="H14" s="27"/>
      <c r="I14" s="26"/>
      <c r="J14" s="33"/>
      <c r="K14" s="27"/>
      <c r="L14" s="15"/>
      <c r="M14" s="15"/>
      <c r="N14" s="15"/>
      <c r="O14" s="16"/>
      <c r="P14" s="16"/>
    </row>
    <row r="15" spans="1:16" ht="15.75" customHeight="1">
      <c r="A15" s="18">
        <v>14</v>
      </c>
      <c r="B15" s="19" t="s">
        <v>67</v>
      </c>
      <c r="C15" s="374" t="s">
        <v>29</v>
      </c>
      <c r="D15" s="19" t="s">
        <v>43</v>
      </c>
      <c r="E15" s="35" t="s">
        <v>78</v>
      </c>
      <c r="F15" s="20"/>
      <c r="G15" s="26"/>
      <c r="H15" s="27"/>
      <c r="I15" s="26"/>
      <c r="J15" s="34"/>
      <c r="K15" s="27"/>
      <c r="L15" s="15"/>
      <c r="M15" s="15"/>
      <c r="N15" s="15"/>
      <c r="O15" s="16"/>
      <c r="P15" s="16"/>
    </row>
    <row r="16" spans="1:16" ht="15.75" customHeight="1">
      <c r="A16" s="18">
        <v>15</v>
      </c>
      <c r="B16" s="19" t="s">
        <v>67</v>
      </c>
      <c r="C16" s="374" t="s">
        <v>29</v>
      </c>
      <c r="D16" s="19" t="s">
        <v>43</v>
      </c>
      <c r="E16" s="35" t="s">
        <v>79</v>
      </c>
      <c r="F16" s="20"/>
      <c r="G16" s="26"/>
      <c r="H16" s="27"/>
      <c r="I16" s="26"/>
      <c r="J16" s="28"/>
      <c r="K16" s="27"/>
      <c r="L16" s="15"/>
      <c r="M16" s="15"/>
      <c r="N16" s="15"/>
      <c r="O16" s="16"/>
      <c r="P16" s="16"/>
    </row>
    <row r="17" spans="1:16" ht="15.75" customHeight="1">
      <c r="A17" s="18">
        <v>16</v>
      </c>
      <c r="B17" s="19" t="s">
        <v>67</v>
      </c>
      <c r="C17" s="374" t="s">
        <v>29</v>
      </c>
      <c r="D17" s="19" t="s">
        <v>43</v>
      </c>
      <c r="E17" s="35" t="s">
        <v>80</v>
      </c>
      <c r="F17" s="20"/>
      <c r="G17" s="26"/>
      <c r="H17" s="27"/>
      <c r="I17" s="26"/>
      <c r="J17" s="28"/>
      <c r="K17" s="27"/>
      <c r="L17" s="15"/>
      <c r="M17" s="15"/>
      <c r="N17" s="15"/>
      <c r="O17" s="16"/>
      <c r="P17" s="16"/>
    </row>
    <row r="18" spans="1:16" ht="15.75" customHeight="1">
      <c r="A18" s="18">
        <v>17</v>
      </c>
      <c r="B18" s="19" t="s">
        <v>67</v>
      </c>
      <c r="C18" s="374" t="s">
        <v>29</v>
      </c>
      <c r="D18" s="19" t="s">
        <v>43</v>
      </c>
      <c r="E18" s="35" t="s">
        <v>82</v>
      </c>
      <c r="F18" s="20"/>
      <c r="G18" s="26"/>
      <c r="H18" s="27"/>
      <c r="I18" s="26"/>
      <c r="J18" s="28"/>
      <c r="K18" s="27"/>
      <c r="L18" s="15"/>
      <c r="M18" s="15"/>
      <c r="N18" s="15"/>
      <c r="O18" s="16"/>
      <c r="P18" s="16"/>
    </row>
    <row r="19" spans="1:16" ht="15.75" customHeight="1">
      <c r="A19" s="18">
        <v>18</v>
      </c>
      <c r="B19" s="19" t="s">
        <v>67</v>
      </c>
      <c r="C19" s="374" t="s">
        <v>29</v>
      </c>
      <c r="D19" s="19" t="s">
        <v>43</v>
      </c>
      <c r="E19" s="35" t="s">
        <v>83</v>
      </c>
      <c r="F19" s="20"/>
      <c r="G19" s="26"/>
      <c r="H19" s="27"/>
      <c r="I19" s="26"/>
      <c r="J19" s="28"/>
      <c r="K19" s="27"/>
      <c r="L19" s="15"/>
      <c r="M19" s="15"/>
      <c r="N19" s="15"/>
      <c r="O19" s="16"/>
      <c r="P19" s="16"/>
    </row>
    <row r="20" spans="1:16" ht="15.75" customHeight="1">
      <c r="A20" s="18">
        <v>19</v>
      </c>
      <c r="B20" s="19" t="s">
        <v>67</v>
      </c>
      <c r="C20" s="374" t="s">
        <v>29</v>
      </c>
      <c r="D20" s="19" t="s">
        <v>43</v>
      </c>
      <c r="E20" s="35" t="s">
        <v>85</v>
      </c>
      <c r="F20" s="20"/>
      <c r="G20" s="26"/>
      <c r="H20" s="27"/>
      <c r="I20" s="26"/>
      <c r="J20" s="33"/>
      <c r="K20" s="27"/>
      <c r="L20" s="15"/>
      <c r="M20" s="15"/>
      <c r="N20" s="15"/>
      <c r="O20" s="16"/>
      <c r="P20" s="16"/>
    </row>
    <row r="21" spans="1:16" ht="15.75" customHeight="1">
      <c r="A21" s="18">
        <v>20</v>
      </c>
      <c r="B21" s="19" t="s">
        <v>67</v>
      </c>
      <c r="C21" s="374" t="s">
        <v>29</v>
      </c>
      <c r="D21" s="19" t="s">
        <v>43</v>
      </c>
      <c r="E21" s="35" t="s">
        <v>86</v>
      </c>
      <c r="F21" s="20"/>
      <c r="G21" s="26"/>
      <c r="H21" s="27"/>
      <c r="I21" s="26"/>
      <c r="J21" s="36"/>
      <c r="K21" s="27"/>
      <c r="L21" s="15"/>
      <c r="M21" s="15"/>
      <c r="N21" s="15"/>
      <c r="O21" s="16"/>
      <c r="P21" s="16"/>
    </row>
    <row r="22" spans="1:16" ht="15.75" customHeight="1">
      <c r="A22" s="18">
        <v>21</v>
      </c>
      <c r="B22" s="19" t="s">
        <v>88</v>
      </c>
      <c r="C22" s="374" t="s">
        <v>89</v>
      </c>
      <c r="D22" s="19" t="s">
        <v>43</v>
      </c>
      <c r="E22" s="35" t="s">
        <v>90</v>
      </c>
      <c r="F22" s="37"/>
      <c r="G22" s="37"/>
      <c r="H22" s="25"/>
      <c r="I22" s="38"/>
      <c r="J22" s="39"/>
      <c r="K22" s="25"/>
      <c r="L22" s="15"/>
      <c r="M22" s="15"/>
      <c r="N22" s="15"/>
      <c r="O22" s="16"/>
      <c r="P22" s="16"/>
    </row>
    <row r="23" spans="1:16" ht="15.75" customHeight="1">
      <c r="A23" s="18">
        <v>22</v>
      </c>
      <c r="B23" s="19" t="s">
        <v>88</v>
      </c>
      <c r="C23" s="374" t="s">
        <v>89</v>
      </c>
      <c r="D23" s="19" t="s">
        <v>43</v>
      </c>
      <c r="E23" s="35" t="s">
        <v>94</v>
      </c>
      <c r="F23" s="37"/>
      <c r="G23" s="37"/>
      <c r="H23" s="25"/>
      <c r="I23" s="38"/>
      <c r="J23" s="41"/>
      <c r="K23" s="25"/>
      <c r="L23" s="15"/>
      <c r="M23" s="15"/>
      <c r="N23" s="15"/>
      <c r="O23" s="16"/>
      <c r="P23" s="16"/>
    </row>
    <row r="24" spans="1:16" ht="15.75" customHeight="1">
      <c r="A24" s="18">
        <v>23</v>
      </c>
      <c r="B24" s="19" t="s">
        <v>88</v>
      </c>
      <c r="C24" s="374" t="s">
        <v>89</v>
      </c>
      <c r="D24" s="19" t="s">
        <v>43</v>
      </c>
      <c r="E24" s="35" t="s">
        <v>97</v>
      </c>
      <c r="F24" s="37"/>
      <c r="G24" s="37"/>
      <c r="H24" s="25"/>
      <c r="I24" s="38"/>
      <c r="J24" s="41"/>
      <c r="K24" s="25"/>
      <c r="L24" s="15"/>
      <c r="M24" s="15"/>
      <c r="N24" s="15"/>
      <c r="O24" s="16"/>
      <c r="P24" s="16"/>
    </row>
    <row r="25" spans="1:16" ht="15.75" customHeight="1">
      <c r="A25" s="18">
        <v>24</v>
      </c>
      <c r="B25" s="19" t="s">
        <v>88</v>
      </c>
      <c r="C25" s="374" t="s">
        <v>89</v>
      </c>
      <c r="D25" s="19" t="s">
        <v>43</v>
      </c>
      <c r="E25" s="35" t="s">
        <v>98</v>
      </c>
      <c r="F25" s="37"/>
      <c r="G25" s="37"/>
      <c r="H25" s="25"/>
      <c r="I25" s="38"/>
      <c r="J25" s="41"/>
      <c r="K25" s="25"/>
      <c r="L25" s="15"/>
      <c r="M25" s="15"/>
      <c r="N25" s="15"/>
      <c r="O25" s="16"/>
      <c r="P25" s="16"/>
    </row>
    <row r="26" spans="1:16" ht="15.75" customHeight="1">
      <c r="A26" s="18">
        <v>25</v>
      </c>
      <c r="B26" s="19" t="s">
        <v>88</v>
      </c>
      <c r="C26" s="374" t="s">
        <v>89</v>
      </c>
      <c r="D26" s="19" t="s">
        <v>43</v>
      </c>
      <c r="E26" s="35" t="s">
        <v>100</v>
      </c>
      <c r="F26" s="37"/>
      <c r="G26" s="37"/>
      <c r="H26" s="25"/>
      <c r="I26" s="38"/>
      <c r="J26" s="41"/>
      <c r="K26" s="25"/>
      <c r="L26" s="15"/>
      <c r="M26" s="15"/>
      <c r="N26" s="15"/>
      <c r="O26" s="16"/>
      <c r="P26" s="16"/>
    </row>
    <row r="27" spans="1:16" ht="15.75" customHeight="1">
      <c r="A27" s="18">
        <v>26</v>
      </c>
      <c r="B27" s="19" t="s">
        <v>88</v>
      </c>
      <c r="C27" s="374" t="s">
        <v>89</v>
      </c>
      <c r="D27" s="19" t="s">
        <v>43</v>
      </c>
      <c r="E27" s="35" t="s">
        <v>101</v>
      </c>
      <c r="F27" s="38"/>
      <c r="G27" s="37"/>
      <c r="H27" s="25"/>
      <c r="I27" s="38"/>
      <c r="J27" s="41"/>
      <c r="K27" s="25"/>
      <c r="L27" s="15"/>
      <c r="M27" s="15"/>
      <c r="N27" s="15"/>
      <c r="O27" s="16"/>
      <c r="P27" s="16"/>
    </row>
    <row r="28" spans="1:16" ht="15.75" customHeight="1">
      <c r="A28" s="18">
        <v>27</v>
      </c>
      <c r="B28" s="19" t="s">
        <v>88</v>
      </c>
      <c r="C28" s="374" t="s">
        <v>89</v>
      </c>
      <c r="D28" s="19" t="s">
        <v>43</v>
      </c>
      <c r="E28" s="35" t="s">
        <v>102</v>
      </c>
      <c r="F28" s="42"/>
      <c r="G28" s="42"/>
      <c r="H28" s="43"/>
      <c r="I28" s="44"/>
      <c r="J28" s="45"/>
      <c r="K28" s="43"/>
      <c r="L28" s="29"/>
      <c r="M28" s="29"/>
      <c r="N28" s="29"/>
      <c r="O28" s="30"/>
      <c r="P28" s="30"/>
    </row>
    <row r="29" spans="1:16" ht="15.75" customHeight="1">
      <c r="A29" s="18">
        <v>28</v>
      </c>
      <c r="B29" s="19" t="s">
        <v>88</v>
      </c>
      <c r="C29" s="374" t="s">
        <v>89</v>
      </c>
      <c r="D29" s="19" t="s">
        <v>43</v>
      </c>
      <c r="E29" s="35" t="s">
        <v>106</v>
      </c>
      <c r="F29" s="42"/>
      <c r="G29" s="42"/>
      <c r="H29" s="46"/>
      <c r="I29" s="44"/>
      <c r="J29" s="47"/>
      <c r="K29" s="46"/>
      <c r="L29" s="29"/>
      <c r="M29" s="29"/>
      <c r="N29" s="29"/>
      <c r="O29" s="30"/>
      <c r="P29" s="30"/>
    </row>
    <row r="30" spans="1:16" ht="15.75" customHeight="1">
      <c r="A30" s="18">
        <v>29</v>
      </c>
      <c r="B30" s="19" t="s">
        <v>109</v>
      </c>
      <c r="C30" s="374" t="s">
        <v>48</v>
      </c>
      <c r="D30" s="19" t="s">
        <v>43</v>
      </c>
      <c r="E30" s="35" t="s">
        <v>110</v>
      </c>
      <c r="F30" s="37"/>
      <c r="G30" s="38"/>
      <c r="H30" s="25"/>
      <c r="I30" s="38"/>
      <c r="J30" s="41"/>
      <c r="K30" s="25"/>
      <c r="L30" s="15"/>
      <c r="M30" s="15"/>
      <c r="N30" s="15"/>
      <c r="O30" s="16"/>
      <c r="P30" s="16"/>
    </row>
    <row r="31" spans="1:16" ht="15.75" customHeight="1">
      <c r="A31" s="18">
        <v>30</v>
      </c>
      <c r="B31" s="19" t="s">
        <v>109</v>
      </c>
      <c r="C31" s="374" t="s">
        <v>48</v>
      </c>
      <c r="D31" s="19" t="s">
        <v>43</v>
      </c>
      <c r="E31" s="35" t="s">
        <v>112</v>
      </c>
      <c r="F31" s="37"/>
      <c r="G31" s="38"/>
      <c r="H31" s="25"/>
      <c r="I31" s="38"/>
      <c r="J31" s="41"/>
      <c r="K31" s="25"/>
      <c r="L31" s="15"/>
      <c r="M31" s="15"/>
      <c r="N31" s="15"/>
      <c r="O31" s="16"/>
      <c r="P31" s="16"/>
    </row>
    <row r="32" spans="1:16" ht="15.75" customHeight="1">
      <c r="A32" s="18">
        <v>31</v>
      </c>
      <c r="B32" s="19" t="s">
        <v>109</v>
      </c>
      <c r="C32" s="374" t="s">
        <v>48</v>
      </c>
      <c r="D32" s="19" t="s">
        <v>43</v>
      </c>
      <c r="E32" s="35" t="s">
        <v>113</v>
      </c>
      <c r="F32" s="37"/>
      <c r="G32" s="38"/>
      <c r="H32" s="25"/>
      <c r="I32" s="38"/>
      <c r="J32" s="41"/>
      <c r="K32" s="25"/>
      <c r="L32" s="15"/>
      <c r="M32" s="15"/>
      <c r="N32" s="15"/>
      <c r="O32" s="16"/>
      <c r="P32" s="16"/>
    </row>
    <row r="33" spans="1:16" ht="15.75" customHeight="1">
      <c r="A33" s="18">
        <v>32</v>
      </c>
      <c r="B33" s="19" t="s">
        <v>114</v>
      </c>
      <c r="C33" s="374" t="s">
        <v>49</v>
      </c>
      <c r="D33" s="19" t="s">
        <v>43</v>
      </c>
      <c r="E33" s="35" t="s">
        <v>115</v>
      </c>
      <c r="F33" s="42"/>
      <c r="G33" s="42"/>
      <c r="H33" s="48"/>
      <c r="I33" s="42"/>
      <c r="J33" s="51"/>
      <c r="K33" s="46"/>
      <c r="L33" s="29"/>
      <c r="M33" s="29"/>
      <c r="N33" s="29"/>
      <c r="O33" s="30"/>
      <c r="P33" s="30"/>
    </row>
    <row r="34" spans="1:16" ht="15.75" customHeight="1">
      <c r="A34" s="18">
        <v>33</v>
      </c>
      <c r="B34" s="19" t="s">
        <v>114</v>
      </c>
      <c r="C34" s="374" t="s">
        <v>49</v>
      </c>
      <c r="D34" s="19" t="s">
        <v>43</v>
      </c>
      <c r="E34" s="35" t="s">
        <v>120</v>
      </c>
      <c r="F34" s="37"/>
      <c r="G34" s="37"/>
      <c r="H34" s="18"/>
      <c r="I34" s="37"/>
      <c r="J34" s="41"/>
      <c r="K34" s="25"/>
      <c r="L34" s="15"/>
      <c r="M34" s="15"/>
      <c r="N34" s="15"/>
      <c r="O34" s="16"/>
      <c r="P34" s="16"/>
    </row>
    <row r="35" spans="1:16" ht="15.75" customHeight="1">
      <c r="A35" s="18">
        <v>34</v>
      </c>
      <c r="B35" s="19" t="s">
        <v>121</v>
      </c>
      <c r="C35" s="374" t="s">
        <v>50</v>
      </c>
      <c r="D35" s="19" t="s">
        <v>43</v>
      </c>
      <c r="E35" s="35" t="s">
        <v>122</v>
      </c>
      <c r="F35" s="37"/>
      <c r="G35" s="37"/>
      <c r="H35" s="25"/>
      <c r="I35" s="38"/>
      <c r="J35" s="25"/>
      <c r="K35" s="25"/>
      <c r="L35" s="15"/>
      <c r="M35" s="15"/>
      <c r="N35" s="15"/>
      <c r="O35" s="16"/>
      <c r="P35" s="16"/>
    </row>
    <row r="36" spans="1:16" ht="15.75" customHeight="1">
      <c r="A36" s="18">
        <v>35</v>
      </c>
      <c r="B36" s="19" t="s">
        <v>121</v>
      </c>
      <c r="C36" s="374" t="s">
        <v>50</v>
      </c>
      <c r="D36" s="19" t="s">
        <v>43</v>
      </c>
      <c r="E36" s="35" t="s">
        <v>124</v>
      </c>
      <c r="F36" s="37"/>
      <c r="G36" s="37"/>
      <c r="H36" s="25"/>
      <c r="I36" s="38"/>
      <c r="J36" s="25"/>
      <c r="K36" s="25"/>
      <c r="L36" s="15"/>
      <c r="M36" s="15"/>
      <c r="N36" s="15"/>
      <c r="O36" s="16"/>
      <c r="P36" s="16"/>
    </row>
    <row r="37" spans="1:16" ht="15.75" customHeight="1">
      <c r="A37" s="18">
        <v>36</v>
      </c>
      <c r="B37" s="19" t="s">
        <v>121</v>
      </c>
      <c r="C37" s="374" t="s">
        <v>50</v>
      </c>
      <c r="D37" s="19" t="s">
        <v>43</v>
      </c>
      <c r="E37" s="35" t="s">
        <v>125</v>
      </c>
      <c r="F37" s="37"/>
      <c r="G37" s="37"/>
      <c r="H37" s="25"/>
      <c r="I37" s="38"/>
      <c r="J37" s="25"/>
      <c r="K37" s="25"/>
      <c r="L37" s="15"/>
      <c r="M37" s="15"/>
      <c r="N37" s="15"/>
      <c r="O37" s="16"/>
      <c r="P37" s="16"/>
    </row>
    <row r="38" spans="1:16" ht="15.75" customHeight="1">
      <c r="A38" s="18">
        <v>37</v>
      </c>
      <c r="B38" s="19" t="s">
        <v>121</v>
      </c>
      <c r="C38" s="374" t="s">
        <v>50</v>
      </c>
      <c r="D38" s="19" t="s">
        <v>43</v>
      </c>
      <c r="E38" s="35" t="s">
        <v>127</v>
      </c>
      <c r="F38" s="37"/>
      <c r="G38" s="37"/>
      <c r="H38" s="25"/>
      <c r="I38" s="38"/>
      <c r="J38" s="25"/>
      <c r="K38" s="25"/>
      <c r="L38" s="15"/>
      <c r="M38" s="15"/>
      <c r="N38" s="15"/>
      <c r="O38" s="16"/>
      <c r="P38" s="16"/>
    </row>
    <row r="39" spans="1:16" ht="15.75" customHeight="1">
      <c r="A39" s="18">
        <v>38</v>
      </c>
      <c r="B39" s="19" t="s">
        <v>128</v>
      </c>
      <c r="C39" s="374" t="s">
        <v>129</v>
      </c>
      <c r="D39" s="19" t="s">
        <v>43</v>
      </c>
      <c r="E39" s="35" t="s">
        <v>130</v>
      </c>
      <c r="F39" s="37"/>
      <c r="G39" s="38"/>
      <c r="H39" s="25"/>
      <c r="I39" s="38"/>
      <c r="J39" s="25"/>
      <c r="K39" s="25"/>
      <c r="L39" s="15"/>
      <c r="M39" s="15"/>
      <c r="N39" s="15"/>
      <c r="O39" s="16"/>
      <c r="P39" s="16"/>
    </row>
    <row r="40" spans="1:16" ht="15.75" customHeight="1">
      <c r="A40" s="18">
        <v>39</v>
      </c>
      <c r="B40" s="19" t="s">
        <v>128</v>
      </c>
      <c r="C40" s="374" t="s">
        <v>129</v>
      </c>
      <c r="D40" s="19" t="s">
        <v>43</v>
      </c>
      <c r="E40" s="35" t="s">
        <v>132</v>
      </c>
      <c r="F40" s="37"/>
      <c r="G40" s="38"/>
      <c r="H40" s="25"/>
      <c r="I40" s="38"/>
      <c r="J40" s="25"/>
      <c r="K40" s="25"/>
      <c r="L40" s="15"/>
      <c r="M40" s="15"/>
      <c r="N40" s="15"/>
      <c r="O40" s="16"/>
      <c r="P40" s="16"/>
    </row>
    <row r="41" spans="1:16" ht="15.75" customHeight="1">
      <c r="A41" s="18">
        <v>40</v>
      </c>
      <c r="B41" s="19" t="s">
        <v>133</v>
      </c>
      <c r="C41" s="374" t="s">
        <v>134</v>
      </c>
      <c r="D41" s="19" t="s">
        <v>43</v>
      </c>
      <c r="E41" s="35" t="s">
        <v>135</v>
      </c>
      <c r="F41" s="37"/>
      <c r="G41" s="37"/>
      <c r="H41" s="18"/>
      <c r="I41" s="37"/>
      <c r="J41" s="53"/>
      <c r="K41" s="25"/>
      <c r="L41" s="15"/>
      <c r="M41" s="15"/>
      <c r="N41" s="15"/>
      <c r="O41" s="16"/>
      <c r="P41" s="16"/>
    </row>
    <row r="42" spans="1:16" ht="15.75" customHeight="1">
      <c r="A42" s="18">
        <v>41</v>
      </c>
      <c r="B42" s="19" t="s">
        <v>133</v>
      </c>
      <c r="C42" s="374" t="s">
        <v>134</v>
      </c>
      <c r="D42" s="19" t="s">
        <v>43</v>
      </c>
      <c r="E42" s="35" t="s">
        <v>139</v>
      </c>
      <c r="F42" s="42"/>
      <c r="G42" s="42"/>
      <c r="H42" s="18"/>
      <c r="I42" s="42"/>
      <c r="J42" s="55"/>
      <c r="K42" s="46"/>
      <c r="L42" s="29"/>
      <c r="M42" s="29"/>
      <c r="N42" s="29"/>
      <c r="O42" s="30"/>
      <c r="P42" s="30"/>
    </row>
    <row r="43" spans="1:16" ht="15.75" customHeight="1">
      <c r="A43" s="18">
        <v>42</v>
      </c>
      <c r="B43" s="19" t="s">
        <v>133</v>
      </c>
      <c r="C43" s="374" t="s">
        <v>134</v>
      </c>
      <c r="D43" s="19" t="s">
        <v>43</v>
      </c>
      <c r="E43" s="35" t="s">
        <v>143</v>
      </c>
      <c r="F43" s="42"/>
      <c r="G43" s="42"/>
      <c r="H43" s="18"/>
      <c r="I43" s="42"/>
      <c r="J43" s="56"/>
      <c r="K43" s="43"/>
      <c r="L43" s="29"/>
      <c r="M43" s="29"/>
      <c r="N43" s="29"/>
      <c r="O43" s="30"/>
      <c r="P43" s="30"/>
    </row>
    <row r="44" spans="1:16" ht="15.75" customHeight="1">
      <c r="A44" s="18">
        <v>43</v>
      </c>
      <c r="B44" s="19" t="s">
        <v>147</v>
      </c>
      <c r="C44" s="374" t="s">
        <v>55</v>
      </c>
      <c r="D44" s="19" t="s">
        <v>43</v>
      </c>
      <c r="E44" s="35" t="s">
        <v>148</v>
      </c>
      <c r="F44" s="42"/>
      <c r="G44" s="44"/>
      <c r="H44" s="43"/>
      <c r="I44" s="44"/>
      <c r="J44" s="43"/>
      <c r="K44" s="43"/>
      <c r="L44" s="29"/>
      <c r="M44" s="29"/>
      <c r="N44" s="29"/>
      <c r="O44" s="30"/>
      <c r="P44" s="30"/>
    </row>
    <row r="45" spans="1:16" ht="15.75" customHeight="1">
      <c r="A45" s="18">
        <v>44</v>
      </c>
      <c r="B45" s="19" t="s">
        <v>147</v>
      </c>
      <c r="C45" s="374" t="s">
        <v>55</v>
      </c>
      <c r="D45" s="19" t="s">
        <v>43</v>
      </c>
      <c r="E45" s="35" t="s">
        <v>150</v>
      </c>
      <c r="F45" s="42"/>
      <c r="G45" s="44"/>
      <c r="H45" s="43"/>
      <c r="I45" s="44"/>
      <c r="J45" s="43"/>
      <c r="K45" s="43"/>
      <c r="L45" s="29"/>
      <c r="M45" s="29"/>
      <c r="N45" s="29"/>
      <c r="O45" s="30"/>
      <c r="P45" s="30"/>
    </row>
    <row r="46" spans="1:16" ht="15.75" customHeight="1">
      <c r="A46" s="18">
        <v>45</v>
      </c>
      <c r="B46" s="19" t="s">
        <v>147</v>
      </c>
      <c r="C46" s="374" t="s">
        <v>55</v>
      </c>
      <c r="D46" s="19" t="s">
        <v>43</v>
      </c>
      <c r="E46" s="35" t="s">
        <v>151</v>
      </c>
      <c r="F46" s="42"/>
      <c r="G46" s="44"/>
      <c r="H46" s="43"/>
      <c r="I46" s="44"/>
      <c r="J46" s="43"/>
      <c r="K46" s="43"/>
      <c r="L46" s="29"/>
      <c r="M46" s="29"/>
      <c r="N46" s="29"/>
      <c r="O46" s="30"/>
      <c r="P46" s="30"/>
    </row>
    <row r="47" spans="1:16" ht="15.75" customHeight="1">
      <c r="A47" s="18">
        <v>46</v>
      </c>
      <c r="B47" s="19" t="s">
        <v>147</v>
      </c>
      <c r="C47" s="374" t="s">
        <v>55</v>
      </c>
      <c r="D47" s="19" t="s">
        <v>43</v>
      </c>
      <c r="E47" s="35" t="s">
        <v>152</v>
      </c>
      <c r="F47" s="42"/>
      <c r="G47" s="44"/>
      <c r="H47" s="43"/>
      <c r="I47" s="44"/>
      <c r="J47" s="43"/>
      <c r="K47" s="43"/>
      <c r="L47" s="29"/>
      <c r="M47" s="29"/>
      <c r="N47" s="29"/>
      <c r="O47" s="30"/>
      <c r="P47" s="30"/>
    </row>
    <row r="48" spans="1:16" ht="15.75" customHeight="1">
      <c r="A48" s="18">
        <v>47</v>
      </c>
      <c r="B48" s="19" t="s">
        <v>147</v>
      </c>
      <c r="C48" s="374" t="s">
        <v>55</v>
      </c>
      <c r="D48" s="19" t="s">
        <v>43</v>
      </c>
      <c r="E48" s="35" t="s">
        <v>154</v>
      </c>
      <c r="F48" s="42"/>
      <c r="G48" s="44"/>
      <c r="H48" s="43"/>
      <c r="I48" s="44"/>
      <c r="J48" s="43"/>
      <c r="K48" s="43"/>
      <c r="L48" s="29"/>
      <c r="M48" s="29"/>
      <c r="N48" s="29"/>
      <c r="O48" s="30"/>
      <c r="P48" s="30"/>
    </row>
    <row r="49" spans="1:16" ht="15.75" customHeight="1">
      <c r="A49" s="18">
        <v>48</v>
      </c>
      <c r="B49" s="19" t="s">
        <v>147</v>
      </c>
      <c r="C49" s="374" t="s">
        <v>55</v>
      </c>
      <c r="D49" s="19" t="s">
        <v>43</v>
      </c>
      <c r="E49" s="35" t="s">
        <v>155</v>
      </c>
      <c r="F49" s="37"/>
      <c r="G49" s="38"/>
      <c r="H49" s="25"/>
      <c r="I49" s="38"/>
      <c r="J49" s="25"/>
      <c r="K49" s="25"/>
      <c r="L49" s="15"/>
      <c r="M49" s="15"/>
      <c r="N49" s="15"/>
      <c r="O49" s="16"/>
      <c r="P49" s="16"/>
    </row>
    <row r="50" spans="1:16" ht="15.75" customHeight="1">
      <c r="A50" s="18">
        <v>49</v>
      </c>
      <c r="B50" s="19" t="s">
        <v>147</v>
      </c>
      <c r="C50" s="374" t="s">
        <v>55</v>
      </c>
      <c r="D50" s="19" t="s">
        <v>43</v>
      </c>
      <c r="E50" s="35" t="s">
        <v>157</v>
      </c>
      <c r="F50" s="37"/>
      <c r="G50" s="38"/>
      <c r="H50" s="25"/>
      <c r="I50" s="38"/>
      <c r="J50" s="25"/>
      <c r="K50" s="25"/>
      <c r="L50" s="15"/>
      <c r="M50" s="15"/>
      <c r="N50" s="15"/>
      <c r="O50" s="16"/>
      <c r="P50" s="16"/>
    </row>
    <row r="51" spans="1:16" ht="19.5" customHeight="1">
      <c r="A51" s="18">
        <v>50</v>
      </c>
      <c r="B51" s="19" t="s">
        <v>147</v>
      </c>
      <c r="C51" s="374" t="s">
        <v>55</v>
      </c>
      <c r="D51" s="19" t="s">
        <v>43</v>
      </c>
      <c r="E51" s="35" t="s">
        <v>158</v>
      </c>
      <c r="F51" s="37"/>
      <c r="G51" s="38"/>
      <c r="H51" s="25"/>
      <c r="I51" s="38"/>
      <c r="J51" s="25"/>
      <c r="K51" s="25"/>
      <c r="L51" s="15"/>
      <c r="M51" s="15"/>
      <c r="N51" s="15"/>
      <c r="O51" s="16"/>
      <c r="P51" s="16"/>
    </row>
    <row r="52" spans="1:16" ht="15.75" customHeight="1">
      <c r="A52" s="18">
        <v>51</v>
      </c>
      <c r="B52" s="19" t="s">
        <v>147</v>
      </c>
      <c r="C52" s="374" t="s">
        <v>55</v>
      </c>
      <c r="D52" s="19" t="s">
        <v>43</v>
      </c>
      <c r="E52" s="35" t="s">
        <v>160</v>
      </c>
      <c r="F52" s="37"/>
      <c r="G52" s="38"/>
      <c r="H52" s="25"/>
      <c r="I52" s="38"/>
      <c r="J52" s="25"/>
      <c r="K52" s="25"/>
      <c r="L52" s="15"/>
      <c r="M52" s="15"/>
      <c r="N52" s="15"/>
      <c r="O52" s="16"/>
      <c r="P52" s="16"/>
    </row>
    <row r="53" spans="1:16" ht="15.75" customHeight="1">
      <c r="A53" s="18">
        <v>52</v>
      </c>
      <c r="B53" s="19" t="s">
        <v>147</v>
      </c>
      <c r="C53" s="374" t="s">
        <v>55</v>
      </c>
      <c r="D53" s="19" t="s">
        <v>43</v>
      </c>
      <c r="E53" s="35" t="s">
        <v>161</v>
      </c>
      <c r="F53" s="37"/>
      <c r="G53" s="38"/>
      <c r="H53" s="25"/>
      <c r="I53" s="38"/>
      <c r="J53" s="25"/>
      <c r="K53" s="25"/>
      <c r="L53" s="15"/>
      <c r="M53" s="15"/>
      <c r="N53" s="15"/>
      <c r="O53" s="16"/>
      <c r="P53" s="16"/>
    </row>
    <row r="54" spans="1:16" ht="15.75" customHeight="1">
      <c r="A54" s="18">
        <v>53</v>
      </c>
      <c r="B54" s="19" t="s">
        <v>147</v>
      </c>
      <c r="C54" s="374" t="s">
        <v>55</v>
      </c>
      <c r="D54" s="19" t="s">
        <v>43</v>
      </c>
      <c r="E54" s="35" t="s">
        <v>163</v>
      </c>
      <c r="F54" s="37"/>
      <c r="G54" s="38"/>
      <c r="H54" s="25"/>
      <c r="I54" s="38"/>
      <c r="J54" s="25"/>
      <c r="K54" s="25"/>
      <c r="L54" s="15"/>
      <c r="M54" s="15"/>
      <c r="N54" s="15"/>
      <c r="O54" s="16"/>
      <c r="P54" s="16"/>
    </row>
    <row r="55" spans="1:16" ht="15.75" customHeight="1">
      <c r="A55" s="18">
        <v>54</v>
      </c>
      <c r="B55" s="19" t="s">
        <v>147</v>
      </c>
      <c r="C55" s="374" t="s">
        <v>55</v>
      </c>
      <c r="D55" s="19" t="s">
        <v>43</v>
      </c>
      <c r="E55" s="35" t="s">
        <v>164</v>
      </c>
      <c r="F55" s="37"/>
      <c r="G55" s="38"/>
      <c r="H55" s="25"/>
      <c r="I55" s="38"/>
      <c r="J55" s="25"/>
      <c r="K55" s="25"/>
      <c r="L55" s="15"/>
      <c r="M55" s="15"/>
      <c r="N55" s="15"/>
      <c r="O55" s="16"/>
      <c r="P55" s="16"/>
    </row>
    <row r="56" spans="1:16" ht="15.75" customHeight="1">
      <c r="A56" s="18">
        <v>55</v>
      </c>
      <c r="B56" s="19" t="s">
        <v>147</v>
      </c>
      <c r="C56" s="374" t="s">
        <v>55</v>
      </c>
      <c r="D56" s="19" t="s">
        <v>43</v>
      </c>
      <c r="E56" s="35" t="s">
        <v>165</v>
      </c>
      <c r="F56" s="37"/>
      <c r="G56" s="38"/>
      <c r="H56" s="25"/>
      <c r="I56" s="38"/>
      <c r="J56" s="25"/>
      <c r="K56" s="25"/>
      <c r="L56" s="15"/>
      <c r="M56" s="15"/>
      <c r="N56" s="15"/>
      <c r="O56" s="16"/>
      <c r="P56" s="16"/>
    </row>
    <row r="57" spans="1:16" ht="15.75" customHeight="1">
      <c r="A57" s="18">
        <v>56</v>
      </c>
      <c r="B57" s="19" t="s">
        <v>147</v>
      </c>
      <c r="C57" s="374" t="s">
        <v>55</v>
      </c>
      <c r="D57" s="19" t="s">
        <v>43</v>
      </c>
      <c r="E57" s="35" t="s">
        <v>167</v>
      </c>
      <c r="F57" s="37"/>
      <c r="G57" s="38"/>
      <c r="H57" s="25"/>
      <c r="I57" s="38"/>
      <c r="J57" s="25"/>
      <c r="K57" s="25"/>
      <c r="L57" s="15"/>
      <c r="M57" s="15"/>
      <c r="N57" s="15"/>
      <c r="O57" s="16"/>
      <c r="P57" s="16"/>
    </row>
    <row r="58" spans="1:16" ht="15.75" customHeight="1">
      <c r="A58" s="18">
        <v>57</v>
      </c>
      <c r="B58" s="19" t="s">
        <v>147</v>
      </c>
      <c r="C58" s="374" t="s">
        <v>55</v>
      </c>
      <c r="D58" s="19" t="s">
        <v>43</v>
      </c>
      <c r="E58" s="35" t="s">
        <v>168</v>
      </c>
      <c r="F58" s="42"/>
      <c r="G58" s="44"/>
      <c r="H58" s="46"/>
      <c r="I58" s="44"/>
      <c r="J58" s="46"/>
      <c r="K58" s="46"/>
      <c r="L58" s="29"/>
      <c r="M58" s="29"/>
      <c r="N58" s="29"/>
      <c r="O58" s="30"/>
      <c r="P58" s="30"/>
    </row>
    <row r="59" spans="1:16" ht="15.75" customHeight="1">
      <c r="A59" s="18">
        <v>58</v>
      </c>
      <c r="B59" s="19" t="s">
        <v>147</v>
      </c>
      <c r="C59" s="374" t="s">
        <v>55</v>
      </c>
      <c r="D59" s="19" t="s">
        <v>43</v>
      </c>
      <c r="E59" s="35" t="s">
        <v>170</v>
      </c>
      <c r="F59" s="42"/>
      <c r="G59" s="44"/>
      <c r="H59" s="46"/>
      <c r="I59" s="44"/>
      <c r="J59" s="46"/>
      <c r="K59" s="46"/>
      <c r="L59" s="29"/>
      <c r="M59" s="29"/>
      <c r="N59" s="29"/>
      <c r="O59" s="30"/>
      <c r="P59" s="30"/>
    </row>
    <row r="60" spans="1:16" ht="15.75" customHeight="1">
      <c r="A60" s="18">
        <v>59</v>
      </c>
      <c r="B60" s="19" t="s">
        <v>147</v>
      </c>
      <c r="C60" s="374" t="s">
        <v>55</v>
      </c>
      <c r="D60" s="19" t="s">
        <v>43</v>
      </c>
      <c r="E60" s="35" t="s">
        <v>171</v>
      </c>
      <c r="F60" s="42"/>
      <c r="G60" s="44"/>
      <c r="H60" s="46"/>
      <c r="I60" s="44"/>
      <c r="J60" s="46"/>
      <c r="K60" s="46"/>
      <c r="L60" s="29"/>
      <c r="M60" s="29"/>
      <c r="N60" s="29"/>
      <c r="O60" s="30"/>
      <c r="P60" s="30"/>
    </row>
    <row r="61" spans="1:16" ht="15.75" customHeight="1">
      <c r="A61" s="18">
        <v>60</v>
      </c>
      <c r="B61" s="19" t="s">
        <v>147</v>
      </c>
      <c r="C61" s="374" t="s">
        <v>55</v>
      </c>
      <c r="D61" s="19" t="s">
        <v>43</v>
      </c>
      <c r="E61" s="35" t="s">
        <v>174</v>
      </c>
      <c r="F61" s="42"/>
      <c r="G61" s="44"/>
      <c r="H61" s="46"/>
      <c r="I61" s="44"/>
      <c r="J61" s="46"/>
      <c r="K61" s="46"/>
      <c r="L61" s="29"/>
      <c r="M61" s="29"/>
      <c r="N61" s="29"/>
      <c r="O61" s="30"/>
      <c r="P61" s="30"/>
    </row>
    <row r="62" spans="1:16" ht="15.75" customHeight="1">
      <c r="A62" s="18">
        <v>61</v>
      </c>
      <c r="B62" s="19" t="s">
        <v>175</v>
      </c>
      <c r="C62" s="374" t="s">
        <v>56</v>
      </c>
      <c r="D62" s="19" t="s">
        <v>43</v>
      </c>
      <c r="E62" s="35" t="s">
        <v>176</v>
      </c>
      <c r="F62" s="42"/>
      <c r="G62" s="44"/>
      <c r="H62" s="46"/>
      <c r="I62" s="44"/>
      <c r="J62" s="46"/>
      <c r="K62" s="46"/>
      <c r="L62" s="29"/>
      <c r="M62" s="29"/>
      <c r="N62" s="29"/>
      <c r="O62" s="30"/>
      <c r="P62" s="30"/>
    </row>
    <row r="63" spans="1:16" ht="15.75" customHeight="1">
      <c r="A63" s="18">
        <v>62</v>
      </c>
      <c r="B63" s="19" t="s">
        <v>175</v>
      </c>
      <c r="C63" s="374" t="s">
        <v>56</v>
      </c>
      <c r="D63" s="19" t="s">
        <v>43</v>
      </c>
      <c r="E63" s="35" t="s">
        <v>178</v>
      </c>
      <c r="F63" s="42"/>
      <c r="G63" s="44"/>
      <c r="H63" s="46"/>
      <c r="I63" s="44"/>
      <c r="J63" s="46"/>
      <c r="K63" s="46"/>
      <c r="L63" s="29"/>
      <c r="M63" s="29"/>
      <c r="N63" s="29"/>
      <c r="O63" s="30"/>
      <c r="P63" s="30"/>
    </row>
    <row r="64" spans="1:16" ht="15.75" customHeight="1">
      <c r="A64" s="18">
        <v>63</v>
      </c>
      <c r="B64" s="19" t="s">
        <v>175</v>
      </c>
      <c r="C64" s="374" t="s">
        <v>56</v>
      </c>
      <c r="D64" s="19" t="s">
        <v>43</v>
      </c>
      <c r="E64" s="35" t="s">
        <v>179</v>
      </c>
      <c r="F64" s="42"/>
      <c r="G64" s="44"/>
      <c r="H64" s="46"/>
      <c r="I64" s="44"/>
      <c r="J64" s="46"/>
      <c r="K64" s="46"/>
      <c r="L64" s="29"/>
      <c r="M64" s="29"/>
      <c r="N64" s="29"/>
      <c r="O64" s="30"/>
      <c r="P64" s="30"/>
    </row>
    <row r="65" spans="1:16" ht="15.75" customHeight="1">
      <c r="A65" s="18">
        <v>64</v>
      </c>
      <c r="B65" s="19" t="s">
        <v>175</v>
      </c>
      <c r="C65" s="374" t="s">
        <v>56</v>
      </c>
      <c r="D65" s="19" t="s">
        <v>43</v>
      </c>
      <c r="E65" s="35" t="s">
        <v>181</v>
      </c>
      <c r="F65" s="42"/>
      <c r="G65" s="44"/>
      <c r="H65" s="46"/>
      <c r="I65" s="44"/>
      <c r="J65" s="46"/>
      <c r="K65" s="46"/>
      <c r="L65" s="29"/>
      <c r="M65" s="29"/>
      <c r="N65" s="29"/>
      <c r="O65" s="30"/>
      <c r="P65" s="30"/>
    </row>
    <row r="66" spans="1:16" ht="15.75" customHeight="1">
      <c r="A66" s="18">
        <v>65</v>
      </c>
      <c r="B66" s="19" t="s">
        <v>175</v>
      </c>
      <c r="C66" s="374" t="s">
        <v>56</v>
      </c>
      <c r="D66" s="19" t="s">
        <v>43</v>
      </c>
      <c r="E66" s="35" t="s">
        <v>182</v>
      </c>
      <c r="F66" s="42"/>
      <c r="G66" s="44"/>
      <c r="H66" s="46"/>
      <c r="I66" s="44"/>
      <c r="J66" s="46"/>
      <c r="K66" s="46"/>
      <c r="L66" s="29"/>
      <c r="M66" s="29"/>
      <c r="N66" s="29"/>
      <c r="O66" s="30"/>
      <c r="P66" s="30"/>
    </row>
    <row r="67" spans="1:16" ht="15.75" customHeight="1">
      <c r="A67" s="18">
        <v>66</v>
      </c>
      <c r="B67" s="19" t="s">
        <v>175</v>
      </c>
      <c r="C67" s="374" t="s">
        <v>56</v>
      </c>
      <c r="D67" s="19" t="s">
        <v>43</v>
      </c>
      <c r="E67" s="35" t="s">
        <v>184</v>
      </c>
      <c r="F67" s="42"/>
      <c r="G67" s="44"/>
      <c r="H67" s="46"/>
      <c r="I67" s="44"/>
      <c r="J67" s="46"/>
      <c r="K67" s="46"/>
      <c r="L67" s="29"/>
      <c r="M67" s="29"/>
      <c r="N67" s="29"/>
      <c r="O67" s="30"/>
      <c r="P67" s="30"/>
    </row>
    <row r="68" spans="1:16" ht="15.75" customHeight="1">
      <c r="A68" s="18">
        <v>67</v>
      </c>
      <c r="B68" s="19" t="s">
        <v>175</v>
      </c>
      <c r="C68" s="374" t="s">
        <v>56</v>
      </c>
      <c r="D68" s="19" t="s">
        <v>43</v>
      </c>
      <c r="E68" s="35" t="s">
        <v>185</v>
      </c>
      <c r="F68" s="42"/>
      <c r="G68" s="44"/>
      <c r="H68" s="46"/>
      <c r="I68" s="44"/>
      <c r="J68" s="46"/>
      <c r="K68" s="46"/>
      <c r="L68" s="29"/>
      <c r="M68" s="29"/>
      <c r="N68" s="29"/>
      <c r="O68" s="30"/>
      <c r="P68" s="30"/>
    </row>
    <row r="69" spans="1:16" ht="15.75" customHeight="1">
      <c r="A69" s="18">
        <v>68</v>
      </c>
      <c r="B69" s="19" t="s">
        <v>175</v>
      </c>
      <c r="C69" s="374" t="s">
        <v>56</v>
      </c>
      <c r="D69" s="19" t="s">
        <v>43</v>
      </c>
      <c r="E69" s="35" t="s">
        <v>187</v>
      </c>
      <c r="F69" s="42"/>
      <c r="G69" s="44"/>
      <c r="H69" s="46"/>
      <c r="I69" s="44"/>
      <c r="J69" s="46"/>
      <c r="K69" s="46"/>
      <c r="L69" s="29"/>
      <c r="M69" s="29"/>
      <c r="N69" s="29"/>
      <c r="O69" s="30"/>
      <c r="P69" s="30"/>
    </row>
    <row r="70" spans="1:16" ht="15.75" customHeight="1">
      <c r="A70" s="18">
        <v>69</v>
      </c>
      <c r="B70" s="19" t="s">
        <v>175</v>
      </c>
      <c r="C70" s="374" t="s">
        <v>56</v>
      </c>
      <c r="D70" s="19" t="s">
        <v>43</v>
      </c>
      <c r="E70" s="35" t="s">
        <v>188</v>
      </c>
      <c r="F70" s="42"/>
      <c r="G70" s="44"/>
      <c r="H70" s="46"/>
      <c r="I70" s="44"/>
      <c r="J70" s="46"/>
      <c r="K70" s="46"/>
      <c r="L70" s="29"/>
      <c r="M70" s="29"/>
      <c r="N70" s="29"/>
      <c r="O70" s="30"/>
      <c r="P70" s="30"/>
    </row>
    <row r="71" spans="1:16" ht="15.75" customHeight="1">
      <c r="A71" s="18">
        <v>70</v>
      </c>
      <c r="B71" s="19" t="s">
        <v>175</v>
      </c>
      <c r="C71" s="374" t="s">
        <v>56</v>
      </c>
      <c r="D71" s="19" t="s">
        <v>43</v>
      </c>
      <c r="E71" s="35" t="s">
        <v>189</v>
      </c>
      <c r="F71" s="42"/>
      <c r="G71" s="42"/>
      <c r="H71" s="46"/>
      <c r="I71" s="44"/>
      <c r="J71" s="46"/>
      <c r="K71" s="46"/>
      <c r="L71" s="29"/>
      <c r="M71" s="29"/>
      <c r="N71" s="29"/>
      <c r="O71" s="30"/>
      <c r="P71" s="30"/>
    </row>
    <row r="72" spans="1:16" ht="15.75" customHeight="1">
      <c r="A72" s="18">
        <v>71</v>
      </c>
      <c r="B72" s="19" t="s">
        <v>175</v>
      </c>
      <c r="C72" s="374" t="s">
        <v>56</v>
      </c>
      <c r="D72" s="19" t="s">
        <v>43</v>
      </c>
      <c r="E72" s="35" t="s">
        <v>190</v>
      </c>
      <c r="F72" s="42"/>
      <c r="G72" s="42"/>
      <c r="H72" s="46"/>
      <c r="I72" s="44"/>
      <c r="J72" s="46"/>
      <c r="K72" s="46"/>
      <c r="L72" s="29"/>
      <c r="M72" s="29"/>
      <c r="N72" s="29"/>
      <c r="O72" s="30"/>
      <c r="P72" s="30"/>
    </row>
    <row r="73" spans="1:16" ht="15.75" customHeight="1">
      <c r="A73" s="18">
        <v>72</v>
      </c>
      <c r="B73" s="19" t="s">
        <v>175</v>
      </c>
      <c r="C73" s="374" t="s">
        <v>56</v>
      </c>
      <c r="D73" s="19" t="s">
        <v>43</v>
      </c>
      <c r="E73" s="35" t="s">
        <v>192</v>
      </c>
      <c r="F73" s="42"/>
      <c r="G73" s="44"/>
      <c r="H73" s="46"/>
      <c r="I73" s="44"/>
      <c r="J73" s="46"/>
      <c r="K73" s="46"/>
      <c r="L73" s="29"/>
      <c r="M73" s="29"/>
      <c r="N73" s="29"/>
      <c r="O73" s="30"/>
      <c r="P73" s="30"/>
    </row>
    <row r="74" spans="1:16" ht="15.75" customHeight="1">
      <c r="A74" s="18">
        <v>73</v>
      </c>
      <c r="B74" s="19" t="s">
        <v>175</v>
      </c>
      <c r="C74" s="374" t="s">
        <v>56</v>
      </c>
      <c r="D74" s="19" t="s">
        <v>43</v>
      </c>
      <c r="E74" s="35" t="s">
        <v>193</v>
      </c>
      <c r="F74" s="42"/>
      <c r="G74" s="44"/>
      <c r="H74" s="46"/>
      <c r="I74" s="44"/>
      <c r="J74" s="46"/>
      <c r="K74" s="46"/>
      <c r="L74" s="29"/>
      <c r="M74" s="29"/>
      <c r="N74" s="29"/>
      <c r="O74" s="30"/>
      <c r="P74" s="30"/>
    </row>
    <row r="75" spans="1:16" ht="15.75" customHeight="1">
      <c r="A75" s="18">
        <v>74</v>
      </c>
      <c r="B75" s="19" t="s">
        <v>175</v>
      </c>
      <c r="C75" s="374" t="s">
        <v>56</v>
      </c>
      <c r="D75" s="19" t="s">
        <v>43</v>
      </c>
      <c r="E75" s="35" t="s">
        <v>194</v>
      </c>
      <c r="F75" s="42"/>
      <c r="G75" s="44"/>
      <c r="H75" s="46"/>
      <c r="I75" s="44"/>
      <c r="J75" s="46"/>
      <c r="K75" s="46"/>
      <c r="L75" s="29"/>
      <c r="M75" s="29"/>
      <c r="N75" s="29"/>
      <c r="O75" s="30"/>
      <c r="P75" s="30"/>
    </row>
    <row r="76" spans="1:16" ht="15.75" customHeight="1">
      <c r="A76" s="18">
        <v>75</v>
      </c>
      <c r="B76" s="19" t="s">
        <v>195</v>
      </c>
      <c r="C76" s="374" t="s">
        <v>57</v>
      </c>
      <c r="D76" s="19" t="s">
        <v>43</v>
      </c>
      <c r="E76" s="35" t="s">
        <v>196</v>
      </c>
      <c r="F76" s="42"/>
      <c r="G76" s="44"/>
      <c r="H76" s="46"/>
      <c r="I76" s="44"/>
      <c r="J76" s="46"/>
      <c r="K76" s="46"/>
      <c r="L76" s="29"/>
      <c r="M76" s="29"/>
      <c r="N76" s="29"/>
      <c r="O76" s="30"/>
      <c r="P76" s="30"/>
    </row>
    <row r="77" spans="1:16" ht="15.75" customHeight="1">
      <c r="A77" s="18">
        <v>76</v>
      </c>
      <c r="B77" s="19" t="s">
        <v>195</v>
      </c>
      <c r="C77" s="374" t="s">
        <v>57</v>
      </c>
      <c r="D77" s="19" t="s">
        <v>43</v>
      </c>
      <c r="E77" s="35" t="s">
        <v>197</v>
      </c>
      <c r="F77" s="42"/>
      <c r="G77" s="44"/>
      <c r="H77" s="46"/>
      <c r="I77" s="44"/>
      <c r="J77" s="46"/>
      <c r="K77" s="46"/>
      <c r="L77" s="29"/>
      <c r="M77" s="29"/>
      <c r="N77" s="29"/>
      <c r="O77" s="30"/>
      <c r="P77" s="30"/>
    </row>
    <row r="78" spans="1:16" ht="15.75" customHeight="1">
      <c r="A78" s="18">
        <v>77</v>
      </c>
      <c r="B78" s="19" t="s">
        <v>195</v>
      </c>
      <c r="C78" s="374" t="s">
        <v>57</v>
      </c>
      <c r="D78" s="19" t="s">
        <v>43</v>
      </c>
      <c r="E78" s="35" t="s">
        <v>198</v>
      </c>
      <c r="F78" s="42"/>
      <c r="G78" s="44"/>
      <c r="H78" s="46"/>
      <c r="I78" s="44"/>
      <c r="J78" s="46"/>
      <c r="K78" s="46"/>
      <c r="L78" s="29"/>
      <c r="M78" s="29"/>
      <c r="N78" s="29"/>
      <c r="O78" s="30"/>
      <c r="P78" s="30"/>
    </row>
    <row r="79" spans="1:16" ht="15.75" customHeight="1">
      <c r="A79" s="18">
        <v>78</v>
      </c>
      <c r="B79" s="19" t="s">
        <v>195</v>
      </c>
      <c r="C79" s="374" t="s">
        <v>57</v>
      </c>
      <c r="D79" s="19" t="s">
        <v>43</v>
      </c>
      <c r="E79" s="35" t="s">
        <v>199</v>
      </c>
      <c r="F79" s="42"/>
      <c r="G79" s="44"/>
      <c r="H79" s="46"/>
      <c r="I79" s="44"/>
      <c r="J79" s="46"/>
      <c r="K79" s="46"/>
      <c r="L79" s="29"/>
      <c r="M79" s="29"/>
      <c r="N79" s="29"/>
      <c r="O79" s="30"/>
      <c r="P79" s="30"/>
    </row>
    <row r="80" spans="1:16" ht="15.75" customHeight="1">
      <c r="A80" s="18">
        <v>79</v>
      </c>
      <c r="B80" s="19" t="s">
        <v>200</v>
      </c>
      <c r="C80" s="374" t="s">
        <v>60</v>
      </c>
      <c r="D80" s="19" t="s">
        <v>43</v>
      </c>
      <c r="E80" s="35" t="s">
        <v>201</v>
      </c>
      <c r="F80" s="42"/>
      <c r="G80" s="44"/>
      <c r="H80" s="46"/>
      <c r="I80" s="44"/>
      <c r="J80" s="46"/>
      <c r="K80" s="46"/>
      <c r="L80" s="29"/>
      <c r="M80" s="29"/>
      <c r="N80" s="29"/>
      <c r="O80" s="30"/>
      <c r="P80" s="30"/>
    </row>
    <row r="81" spans="1:16" ht="15.75" customHeight="1">
      <c r="A81" s="18">
        <v>80</v>
      </c>
      <c r="B81" s="19" t="s">
        <v>200</v>
      </c>
      <c r="C81" s="374" t="s">
        <v>60</v>
      </c>
      <c r="D81" s="19" t="s">
        <v>43</v>
      </c>
      <c r="E81" s="35" t="s">
        <v>203</v>
      </c>
      <c r="F81" s="42"/>
      <c r="G81" s="44"/>
      <c r="H81" s="46"/>
      <c r="I81" s="44"/>
      <c r="J81" s="46"/>
      <c r="K81" s="46"/>
      <c r="L81" s="29"/>
      <c r="M81" s="29"/>
      <c r="N81" s="29"/>
      <c r="O81" s="30"/>
      <c r="P81" s="30"/>
    </row>
    <row r="82" spans="1:16" ht="15.75" customHeight="1">
      <c r="A82" s="18">
        <v>81</v>
      </c>
      <c r="B82" s="19" t="s">
        <v>200</v>
      </c>
      <c r="C82" s="374" t="s">
        <v>60</v>
      </c>
      <c r="D82" s="19" t="s">
        <v>43</v>
      </c>
      <c r="E82" s="35" t="s">
        <v>198</v>
      </c>
      <c r="F82" s="37"/>
      <c r="G82" s="38"/>
      <c r="H82" s="25"/>
      <c r="I82" s="38"/>
      <c r="J82" s="25"/>
      <c r="K82" s="25"/>
      <c r="L82" s="15"/>
      <c r="M82" s="15"/>
      <c r="N82" s="15"/>
      <c r="O82" s="16"/>
      <c r="P82" s="16"/>
    </row>
    <row r="83" spans="1:16" ht="15.75" customHeight="1">
      <c r="A83" s="18">
        <v>82</v>
      </c>
      <c r="B83" s="19" t="s">
        <v>200</v>
      </c>
      <c r="C83" s="374" t="s">
        <v>60</v>
      </c>
      <c r="D83" s="19" t="s">
        <v>43</v>
      </c>
      <c r="E83" s="35" t="s">
        <v>205</v>
      </c>
      <c r="F83" s="37"/>
      <c r="G83" s="38"/>
      <c r="H83" s="25"/>
      <c r="I83" s="38"/>
      <c r="J83" s="25"/>
      <c r="K83" s="25"/>
      <c r="L83" s="15"/>
      <c r="M83" s="15"/>
      <c r="N83" s="15"/>
      <c r="O83" s="16"/>
      <c r="P83" s="16"/>
    </row>
    <row r="84" spans="1:16" ht="15.75" customHeight="1">
      <c r="A84" s="18">
        <v>83</v>
      </c>
      <c r="B84" s="19" t="s">
        <v>200</v>
      </c>
      <c r="C84" s="374" t="s">
        <v>60</v>
      </c>
      <c r="D84" s="19" t="s">
        <v>43</v>
      </c>
      <c r="E84" s="35" t="s">
        <v>207</v>
      </c>
      <c r="F84" s="37"/>
      <c r="G84" s="38"/>
      <c r="H84" s="25"/>
      <c r="I84" s="38"/>
      <c r="J84" s="25"/>
      <c r="K84" s="25"/>
      <c r="L84" s="15"/>
      <c r="M84" s="15"/>
      <c r="N84" s="15"/>
      <c r="O84" s="16"/>
      <c r="P84" s="16"/>
    </row>
    <row r="85" spans="1:16" ht="15.75" customHeight="1">
      <c r="A85" s="18">
        <v>84</v>
      </c>
      <c r="B85" s="19" t="s">
        <v>200</v>
      </c>
      <c r="C85" s="374" t="s">
        <v>60</v>
      </c>
      <c r="D85" s="19" t="s">
        <v>43</v>
      </c>
      <c r="E85" s="35" t="s">
        <v>208</v>
      </c>
      <c r="F85" s="37"/>
      <c r="G85" s="38"/>
      <c r="H85" s="25"/>
      <c r="I85" s="38"/>
      <c r="J85" s="25"/>
      <c r="K85" s="25"/>
      <c r="L85" s="15"/>
      <c r="M85" s="15"/>
      <c r="N85" s="15"/>
      <c r="O85" s="16"/>
      <c r="P85" s="16"/>
    </row>
    <row r="86" spans="1:16" ht="15.75" customHeight="1">
      <c r="A86" s="18">
        <v>85</v>
      </c>
      <c r="B86" s="19" t="s">
        <v>200</v>
      </c>
      <c r="C86" s="374" t="s">
        <v>60</v>
      </c>
      <c r="D86" s="19" t="s">
        <v>43</v>
      </c>
      <c r="E86" s="35" t="s">
        <v>209</v>
      </c>
      <c r="F86" s="37"/>
      <c r="G86" s="38"/>
      <c r="H86" s="25"/>
      <c r="I86" s="38"/>
      <c r="J86" s="25"/>
      <c r="K86" s="25"/>
      <c r="L86" s="15"/>
      <c r="M86" s="15"/>
      <c r="N86" s="15"/>
      <c r="O86" s="16"/>
      <c r="P86" s="16"/>
    </row>
    <row r="87" spans="1:16" ht="15.75" customHeight="1">
      <c r="A87" s="18">
        <v>86</v>
      </c>
      <c r="B87" s="19" t="s">
        <v>200</v>
      </c>
      <c r="C87" s="374" t="s">
        <v>60</v>
      </c>
      <c r="D87" s="19" t="s">
        <v>43</v>
      </c>
      <c r="E87" s="35" t="s">
        <v>211</v>
      </c>
      <c r="F87" s="37"/>
      <c r="G87" s="38"/>
      <c r="H87" s="25"/>
      <c r="I87" s="38"/>
      <c r="J87" s="25"/>
      <c r="K87" s="25"/>
      <c r="L87" s="15"/>
      <c r="M87" s="15"/>
      <c r="N87" s="15"/>
      <c r="O87" s="16"/>
      <c r="P87" s="16"/>
    </row>
    <row r="88" spans="1:16" ht="15.75" customHeight="1">
      <c r="A88" s="18">
        <v>87</v>
      </c>
      <c r="B88" s="19" t="s">
        <v>200</v>
      </c>
      <c r="C88" s="374" t="s">
        <v>60</v>
      </c>
      <c r="D88" s="19" t="s">
        <v>43</v>
      </c>
      <c r="E88" s="35" t="s">
        <v>212</v>
      </c>
      <c r="F88" s="42"/>
      <c r="G88" s="44"/>
      <c r="H88" s="46"/>
      <c r="I88" s="44"/>
      <c r="J88" s="46"/>
      <c r="K88" s="46"/>
      <c r="L88" s="29"/>
      <c r="M88" s="29"/>
      <c r="N88" s="29"/>
      <c r="O88" s="30"/>
      <c r="P88" s="30"/>
    </row>
    <row r="89" spans="1:16" ht="15.75" customHeight="1">
      <c r="A89" s="18">
        <v>88</v>
      </c>
      <c r="B89" s="19" t="s">
        <v>200</v>
      </c>
      <c r="C89" s="374" t="s">
        <v>60</v>
      </c>
      <c r="D89" s="19" t="s">
        <v>43</v>
      </c>
      <c r="E89" s="35" t="s">
        <v>214</v>
      </c>
      <c r="F89" s="37"/>
      <c r="G89" s="38"/>
      <c r="H89" s="25"/>
      <c r="I89" s="38"/>
      <c r="J89" s="25"/>
      <c r="K89" s="25"/>
      <c r="L89" s="15"/>
      <c r="M89" s="15"/>
      <c r="N89" s="15"/>
      <c r="O89" s="16"/>
      <c r="P89" s="16"/>
    </row>
    <row r="90" spans="1:16" ht="15.75" customHeight="1">
      <c r="A90" s="18">
        <v>89</v>
      </c>
      <c r="B90" s="19" t="s">
        <v>200</v>
      </c>
      <c r="C90" s="374" t="s">
        <v>60</v>
      </c>
      <c r="D90" s="19" t="s">
        <v>43</v>
      </c>
      <c r="E90" s="35" t="s">
        <v>215</v>
      </c>
      <c r="F90" s="37"/>
      <c r="G90" s="38"/>
      <c r="H90" s="25"/>
      <c r="I90" s="38"/>
      <c r="J90" s="25"/>
      <c r="K90" s="25"/>
      <c r="L90" s="15"/>
      <c r="M90" s="15"/>
      <c r="N90" s="15"/>
      <c r="O90" s="16"/>
      <c r="P90" s="16"/>
    </row>
    <row r="91" spans="1:16" ht="15.75" customHeight="1">
      <c r="A91" s="18">
        <v>90</v>
      </c>
      <c r="B91" s="19" t="s">
        <v>200</v>
      </c>
      <c r="C91" s="374" t="s">
        <v>60</v>
      </c>
      <c r="D91" s="19" t="s">
        <v>43</v>
      </c>
      <c r="E91" s="35" t="s">
        <v>216</v>
      </c>
      <c r="F91" s="37"/>
      <c r="G91" s="38"/>
      <c r="H91" s="25"/>
      <c r="I91" s="38"/>
      <c r="J91" s="25"/>
      <c r="K91" s="25"/>
      <c r="L91" s="15"/>
      <c r="M91" s="15"/>
      <c r="N91" s="15"/>
      <c r="O91" s="16"/>
      <c r="P91" s="16"/>
    </row>
    <row r="92" spans="1:16" ht="15.75" customHeight="1">
      <c r="A92" s="18">
        <v>91</v>
      </c>
      <c r="B92" s="19" t="s">
        <v>217</v>
      </c>
      <c r="C92" s="374" t="s">
        <v>63</v>
      </c>
      <c r="D92" s="19" t="s">
        <v>43</v>
      </c>
      <c r="E92" s="35" t="s">
        <v>218</v>
      </c>
      <c r="F92" s="37"/>
      <c r="G92" s="38"/>
      <c r="H92" s="25"/>
      <c r="I92" s="38"/>
      <c r="J92" s="25"/>
      <c r="K92" s="25"/>
      <c r="L92" s="15"/>
      <c r="M92" s="15"/>
      <c r="N92" s="15"/>
      <c r="O92" s="16"/>
      <c r="P92" s="16"/>
    </row>
    <row r="93" spans="1:16" ht="15.75" customHeight="1">
      <c r="A93" s="18">
        <v>92</v>
      </c>
      <c r="B93" s="19" t="s">
        <v>217</v>
      </c>
      <c r="C93" s="374" t="s">
        <v>63</v>
      </c>
      <c r="D93" s="19" t="s">
        <v>43</v>
      </c>
      <c r="E93" s="35" t="s">
        <v>219</v>
      </c>
      <c r="F93" s="42"/>
      <c r="G93" s="44"/>
      <c r="H93" s="46"/>
      <c r="I93" s="44"/>
      <c r="J93" s="46"/>
      <c r="K93" s="46"/>
      <c r="L93" s="29"/>
      <c r="M93" s="29"/>
      <c r="N93" s="29"/>
      <c r="O93" s="30"/>
      <c r="P93" s="30"/>
    </row>
    <row r="94" spans="1:16" ht="15.75" customHeight="1">
      <c r="A94" s="18">
        <v>93</v>
      </c>
      <c r="B94" s="19" t="s">
        <v>217</v>
      </c>
      <c r="C94" s="374" t="s">
        <v>63</v>
      </c>
      <c r="D94" s="19" t="s">
        <v>43</v>
      </c>
      <c r="E94" s="35" t="s">
        <v>220</v>
      </c>
      <c r="F94" s="37"/>
      <c r="G94" s="38"/>
      <c r="H94" s="25"/>
      <c r="I94" s="38"/>
      <c r="J94" s="25"/>
      <c r="K94" s="25"/>
      <c r="L94" s="15"/>
      <c r="M94" s="15"/>
      <c r="N94" s="15"/>
      <c r="O94" s="16"/>
      <c r="P94" s="16"/>
    </row>
    <row r="95" spans="1:16" ht="15.75" customHeight="1">
      <c r="A95" s="18">
        <v>94</v>
      </c>
      <c r="B95" s="19" t="s">
        <v>217</v>
      </c>
      <c r="C95" s="374" t="s">
        <v>63</v>
      </c>
      <c r="D95" s="19" t="s">
        <v>43</v>
      </c>
      <c r="E95" s="35" t="s">
        <v>221</v>
      </c>
      <c r="F95" s="38"/>
      <c r="G95" s="38"/>
      <c r="H95" s="25"/>
      <c r="I95" s="38"/>
      <c r="J95" s="25"/>
      <c r="K95" s="25"/>
      <c r="L95" s="15"/>
      <c r="M95" s="15"/>
      <c r="N95" s="15"/>
      <c r="O95" s="16"/>
      <c r="P95" s="16"/>
    </row>
    <row r="96" spans="1:16" ht="15.75" customHeight="1">
      <c r="A96" s="18">
        <v>95</v>
      </c>
      <c r="B96" s="19" t="s">
        <v>217</v>
      </c>
      <c r="C96" s="374" t="s">
        <v>63</v>
      </c>
      <c r="D96" s="19" t="s">
        <v>43</v>
      </c>
      <c r="E96" s="35" t="s">
        <v>222</v>
      </c>
      <c r="F96" s="37"/>
      <c r="G96" s="38"/>
      <c r="H96" s="25"/>
      <c r="I96" s="38"/>
      <c r="J96" s="25"/>
      <c r="K96" s="25"/>
      <c r="L96" s="15"/>
      <c r="M96" s="15"/>
      <c r="N96" s="15"/>
      <c r="O96" s="16"/>
      <c r="P96" s="16"/>
    </row>
    <row r="97" spans="1:16" ht="15.75" customHeight="1">
      <c r="A97" s="18">
        <v>96</v>
      </c>
      <c r="B97" s="19" t="s">
        <v>217</v>
      </c>
      <c r="C97" s="374" t="s">
        <v>63</v>
      </c>
      <c r="D97" s="19" t="s">
        <v>43</v>
      </c>
      <c r="E97" s="35" t="s">
        <v>223</v>
      </c>
      <c r="F97" s="37"/>
      <c r="G97" s="38"/>
      <c r="H97" s="25"/>
      <c r="I97" s="38"/>
      <c r="J97" s="25"/>
      <c r="K97" s="25"/>
      <c r="L97" s="15"/>
      <c r="M97" s="15"/>
      <c r="N97" s="15"/>
      <c r="O97" s="16"/>
      <c r="P97" s="16"/>
    </row>
    <row r="98" spans="1:16" ht="15.75" customHeight="1">
      <c r="A98" s="18">
        <v>97</v>
      </c>
      <c r="B98" s="19" t="s">
        <v>217</v>
      </c>
      <c r="C98" s="374" t="s">
        <v>63</v>
      </c>
      <c r="D98" s="19" t="s">
        <v>43</v>
      </c>
      <c r="E98" s="35" t="s">
        <v>224</v>
      </c>
      <c r="F98" s="44"/>
      <c r="G98" s="44"/>
      <c r="H98" s="43"/>
      <c r="I98" s="44"/>
      <c r="J98" s="43"/>
      <c r="K98" s="43"/>
      <c r="L98" s="29"/>
      <c r="M98" s="29"/>
      <c r="N98" s="29"/>
      <c r="O98" s="30"/>
      <c r="P98" s="30"/>
    </row>
    <row r="99" spans="1:16" ht="15.75" customHeight="1">
      <c r="A99" s="18">
        <v>98</v>
      </c>
      <c r="B99" s="19" t="s">
        <v>217</v>
      </c>
      <c r="C99" s="374" t="s">
        <v>63</v>
      </c>
      <c r="D99" s="19" t="s">
        <v>43</v>
      </c>
      <c r="E99" s="35" t="s">
        <v>225</v>
      </c>
      <c r="F99" s="37"/>
      <c r="G99" s="38"/>
      <c r="H99" s="25"/>
      <c r="I99" s="38"/>
      <c r="J99" s="25"/>
      <c r="K99" s="25"/>
      <c r="L99" s="15"/>
      <c r="M99" s="15"/>
      <c r="N99" s="15"/>
      <c r="O99" s="16"/>
      <c r="P99" s="16"/>
    </row>
    <row r="100" spans="1:16" ht="15.75" customHeight="1">
      <c r="A100" s="18">
        <v>99</v>
      </c>
      <c r="B100" s="19" t="s">
        <v>217</v>
      </c>
      <c r="C100" s="374" t="s">
        <v>63</v>
      </c>
      <c r="D100" s="19" t="s">
        <v>43</v>
      </c>
      <c r="E100" s="35" t="s">
        <v>226</v>
      </c>
      <c r="F100" s="37"/>
      <c r="G100" s="38"/>
      <c r="H100" s="25"/>
      <c r="I100" s="38"/>
      <c r="J100" s="25"/>
      <c r="K100" s="25"/>
      <c r="L100" s="15"/>
      <c r="M100" s="15"/>
      <c r="N100" s="15"/>
      <c r="O100" s="16"/>
      <c r="P100" s="16"/>
    </row>
    <row r="101" spans="1:16" ht="15.75" customHeight="1">
      <c r="A101" s="18">
        <v>100</v>
      </c>
      <c r="B101" s="19" t="s">
        <v>217</v>
      </c>
      <c r="C101" s="374" t="s">
        <v>63</v>
      </c>
      <c r="D101" s="19" t="s">
        <v>43</v>
      </c>
      <c r="E101" s="35" t="s">
        <v>227</v>
      </c>
      <c r="F101" s="37"/>
      <c r="G101" s="38"/>
      <c r="H101" s="25"/>
      <c r="I101" s="38"/>
      <c r="J101" s="25"/>
      <c r="K101" s="25"/>
      <c r="L101" s="15"/>
      <c r="M101" s="15"/>
      <c r="N101" s="15"/>
      <c r="O101" s="16"/>
      <c r="P101" s="16"/>
    </row>
    <row r="102" spans="1:16" ht="15.75" customHeight="1">
      <c r="A102" s="18">
        <v>101</v>
      </c>
      <c r="B102" s="19" t="s">
        <v>228</v>
      </c>
      <c r="C102" s="374" t="s">
        <v>64</v>
      </c>
      <c r="D102" s="19" t="s">
        <v>43</v>
      </c>
      <c r="E102" s="35" t="s">
        <v>229</v>
      </c>
      <c r="F102" s="37"/>
      <c r="G102" s="37"/>
      <c r="H102" s="18"/>
      <c r="I102" s="38"/>
      <c r="J102" s="51"/>
      <c r="K102" s="25"/>
      <c r="L102" s="15"/>
      <c r="M102" s="15"/>
      <c r="N102" s="15"/>
      <c r="O102" s="16"/>
      <c r="P102" s="16"/>
    </row>
    <row r="103" spans="1:16" ht="15.75" customHeight="1">
      <c r="A103" s="18">
        <v>102</v>
      </c>
      <c r="B103" s="19" t="s">
        <v>228</v>
      </c>
      <c r="C103" s="374" t="s">
        <v>64</v>
      </c>
      <c r="D103" s="19" t="s">
        <v>43</v>
      </c>
      <c r="E103" s="35" t="s">
        <v>230</v>
      </c>
      <c r="F103" s="37"/>
      <c r="G103" s="38"/>
      <c r="H103" s="25"/>
      <c r="I103" s="38"/>
      <c r="J103" s="25"/>
      <c r="K103" s="25"/>
      <c r="L103" s="15"/>
      <c r="M103" s="15"/>
      <c r="N103" s="15"/>
      <c r="O103" s="16"/>
      <c r="P103" s="16"/>
    </row>
    <row r="104" spans="1:16" ht="15.75" customHeight="1">
      <c r="A104" s="18">
        <v>103</v>
      </c>
      <c r="B104" s="19" t="s">
        <v>228</v>
      </c>
      <c r="C104" s="374" t="s">
        <v>64</v>
      </c>
      <c r="D104" s="19" t="s">
        <v>43</v>
      </c>
      <c r="E104" s="35" t="s">
        <v>231</v>
      </c>
      <c r="F104" s="37"/>
      <c r="G104" s="38"/>
      <c r="H104" s="25"/>
      <c r="I104" s="38"/>
      <c r="J104" s="25"/>
      <c r="K104" s="25"/>
      <c r="L104" s="15"/>
      <c r="M104" s="15"/>
      <c r="N104" s="15"/>
      <c r="O104" s="16"/>
      <c r="P104" s="16"/>
    </row>
    <row r="105" spans="1:16" ht="15.75" customHeight="1">
      <c r="A105" s="18">
        <v>104</v>
      </c>
      <c r="B105" s="19" t="s">
        <v>228</v>
      </c>
      <c r="C105" s="374" t="s">
        <v>64</v>
      </c>
      <c r="D105" s="19" t="s">
        <v>43</v>
      </c>
      <c r="E105" s="35" t="s">
        <v>232</v>
      </c>
      <c r="F105" s="37"/>
      <c r="G105" s="37"/>
      <c r="H105" s="18"/>
      <c r="I105" s="38"/>
      <c r="J105" s="51"/>
      <c r="K105" s="25"/>
      <c r="L105" s="15"/>
      <c r="M105" s="15"/>
      <c r="N105" s="15"/>
      <c r="O105" s="16"/>
      <c r="P105" s="16"/>
    </row>
    <row r="106" spans="1:16" ht="15.75" customHeight="1">
      <c r="A106" s="18">
        <v>105</v>
      </c>
      <c r="B106" s="19" t="s">
        <v>228</v>
      </c>
      <c r="C106" s="374" t="s">
        <v>64</v>
      </c>
      <c r="D106" s="19" t="s">
        <v>43</v>
      </c>
      <c r="E106" s="35" t="s">
        <v>233</v>
      </c>
      <c r="F106" s="37"/>
      <c r="G106" s="38"/>
      <c r="H106" s="25"/>
      <c r="I106" s="38"/>
      <c r="J106" s="25"/>
      <c r="K106" s="25"/>
      <c r="L106" s="15"/>
      <c r="M106" s="15"/>
      <c r="N106" s="15"/>
      <c r="O106" s="16"/>
      <c r="P106" s="16"/>
    </row>
    <row r="107" spans="1:16" ht="15.75" customHeight="1">
      <c r="A107" s="18">
        <v>106</v>
      </c>
      <c r="B107" s="19" t="s">
        <v>228</v>
      </c>
      <c r="C107" s="374" t="s">
        <v>64</v>
      </c>
      <c r="D107" s="19" t="s">
        <v>43</v>
      </c>
      <c r="E107" s="35" t="s">
        <v>234</v>
      </c>
      <c r="F107" s="37"/>
      <c r="G107" s="38"/>
      <c r="H107" s="25"/>
      <c r="I107" s="38"/>
      <c r="J107" s="25"/>
      <c r="K107" s="25"/>
      <c r="L107" s="15"/>
      <c r="M107" s="15"/>
      <c r="N107" s="15"/>
      <c r="O107" s="16"/>
      <c r="P107" s="16"/>
    </row>
    <row r="108" spans="1:16" ht="15.75" customHeight="1">
      <c r="A108" s="18">
        <v>107</v>
      </c>
      <c r="B108" s="19" t="s">
        <v>228</v>
      </c>
      <c r="C108" s="374" t="s">
        <v>64</v>
      </c>
      <c r="D108" s="19" t="s">
        <v>43</v>
      </c>
      <c r="E108" s="35" t="s">
        <v>235</v>
      </c>
      <c r="F108" s="37"/>
      <c r="G108" s="38"/>
      <c r="H108" s="25"/>
      <c r="I108" s="38"/>
      <c r="J108" s="25"/>
      <c r="K108" s="25"/>
      <c r="L108" s="15"/>
      <c r="M108" s="15"/>
      <c r="N108" s="15"/>
      <c r="O108" s="16"/>
      <c r="P108" s="16"/>
    </row>
    <row r="109" spans="1:16" ht="15.75" customHeight="1">
      <c r="A109" s="18">
        <v>108</v>
      </c>
      <c r="B109" s="19" t="s">
        <v>228</v>
      </c>
      <c r="C109" s="374" t="s">
        <v>64</v>
      </c>
      <c r="D109" s="19" t="s">
        <v>43</v>
      </c>
      <c r="E109" s="35" t="s">
        <v>236</v>
      </c>
      <c r="F109" s="37"/>
      <c r="G109" s="38"/>
      <c r="H109" s="25"/>
      <c r="I109" s="38"/>
      <c r="J109" s="25"/>
      <c r="K109" s="25"/>
      <c r="L109" s="15"/>
      <c r="M109" s="15"/>
      <c r="N109" s="15"/>
      <c r="O109" s="16"/>
      <c r="P109" s="16"/>
    </row>
    <row r="110" spans="1:16" ht="15.75" customHeight="1">
      <c r="A110" s="18">
        <v>109</v>
      </c>
      <c r="B110" s="19" t="s">
        <v>228</v>
      </c>
      <c r="C110" s="374" t="s">
        <v>64</v>
      </c>
      <c r="D110" s="19" t="s">
        <v>43</v>
      </c>
      <c r="E110" s="35" t="s">
        <v>237</v>
      </c>
      <c r="F110" s="37"/>
      <c r="G110" s="38"/>
      <c r="H110" s="25"/>
      <c r="I110" s="38"/>
      <c r="J110" s="25"/>
      <c r="K110" s="25"/>
      <c r="L110" s="15"/>
      <c r="M110" s="15"/>
      <c r="N110" s="15"/>
      <c r="O110" s="16"/>
      <c r="P110" s="16"/>
    </row>
    <row r="111" spans="1:16" ht="15.75" customHeight="1">
      <c r="A111" s="18">
        <v>110</v>
      </c>
      <c r="B111" s="19" t="s">
        <v>228</v>
      </c>
      <c r="C111" s="374" t="s">
        <v>64</v>
      </c>
      <c r="D111" s="19" t="s">
        <v>43</v>
      </c>
      <c r="E111" s="35" t="s">
        <v>238</v>
      </c>
      <c r="F111" s="37"/>
      <c r="G111" s="38"/>
      <c r="H111" s="25"/>
      <c r="I111" s="38"/>
      <c r="J111" s="25"/>
      <c r="K111" s="25"/>
      <c r="L111" s="15"/>
      <c r="M111" s="15"/>
      <c r="N111" s="15"/>
      <c r="O111" s="16"/>
      <c r="P111" s="16"/>
    </row>
    <row r="112" spans="1:16" ht="15.75" customHeight="1">
      <c r="A112" s="18">
        <v>111</v>
      </c>
      <c r="B112" s="19" t="s">
        <v>228</v>
      </c>
      <c r="C112" s="374" t="s">
        <v>64</v>
      </c>
      <c r="D112" s="19" t="s">
        <v>43</v>
      </c>
      <c r="E112" s="35" t="s">
        <v>239</v>
      </c>
      <c r="F112" s="37"/>
      <c r="G112" s="38"/>
      <c r="H112" s="25"/>
      <c r="I112" s="38"/>
      <c r="J112" s="25"/>
      <c r="K112" s="25"/>
      <c r="L112" s="15"/>
      <c r="M112" s="15"/>
      <c r="N112" s="15"/>
      <c r="O112" s="16"/>
      <c r="P112" s="16"/>
    </row>
    <row r="113" spans="1:16" ht="15.75" customHeight="1">
      <c r="A113" s="18">
        <v>112</v>
      </c>
      <c r="B113" s="19" t="s">
        <v>228</v>
      </c>
      <c r="C113" s="374" t="s">
        <v>64</v>
      </c>
      <c r="D113" s="19" t="s">
        <v>43</v>
      </c>
      <c r="E113" s="35" t="s">
        <v>240</v>
      </c>
      <c r="F113" s="37"/>
      <c r="G113" s="38"/>
      <c r="H113" s="25"/>
      <c r="I113" s="38"/>
      <c r="J113" s="25"/>
      <c r="K113" s="25"/>
      <c r="L113" s="15"/>
      <c r="M113" s="15"/>
      <c r="N113" s="15"/>
      <c r="O113" s="16"/>
      <c r="P113" s="16"/>
    </row>
    <row r="114" spans="1:16" ht="15.75" customHeight="1">
      <c r="A114" s="18">
        <v>113</v>
      </c>
      <c r="B114" s="19" t="s">
        <v>228</v>
      </c>
      <c r="C114" s="374" t="s">
        <v>64</v>
      </c>
      <c r="D114" s="19" t="s">
        <v>43</v>
      </c>
      <c r="E114" s="35" t="s">
        <v>241</v>
      </c>
      <c r="F114" s="37"/>
      <c r="G114" s="38"/>
      <c r="H114" s="25"/>
      <c r="I114" s="38"/>
      <c r="J114" s="25"/>
      <c r="K114" s="25"/>
      <c r="L114" s="15"/>
      <c r="M114" s="15"/>
      <c r="N114" s="15"/>
      <c r="O114" s="16"/>
      <c r="P114" s="16"/>
    </row>
    <row r="115" spans="1:16" ht="15.75" customHeight="1">
      <c r="A115" s="18">
        <v>114</v>
      </c>
      <c r="B115" s="19" t="s">
        <v>242</v>
      </c>
      <c r="C115" s="374" t="s">
        <v>243</v>
      </c>
      <c r="D115" s="19" t="s">
        <v>43</v>
      </c>
      <c r="E115" s="35" t="s">
        <v>244</v>
      </c>
      <c r="F115" s="37"/>
      <c r="G115" s="38"/>
      <c r="H115" s="25"/>
      <c r="I115" s="38"/>
      <c r="J115" s="25"/>
      <c r="K115" s="25"/>
      <c r="L115" s="15"/>
      <c r="M115" s="15"/>
      <c r="N115" s="15"/>
      <c r="O115" s="16"/>
      <c r="P115" s="16"/>
    </row>
    <row r="116" spans="1:16" ht="15.75" customHeight="1">
      <c r="A116" s="18">
        <v>115</v>
      </c>
      <c r="B116" s="19" t="s">
        <v>242</v>
      </c>
      <c r="C116" s="374" t="s">
        <v>243</v>
      </c>
      <c r="D116" s="19" t="s">
        <v>43</v>
      </c>
      <c r="E116" s="35" t="s">
        <v>245</v>
      </c>
      <c r="F116" s="37"/>
      <c r="G116" s="38"/>
      <c r="H116" s="25"/>
      <c r="I116" s="38"/>
      <c r="J116" s="25"/>
      <c r="K116" s="25"/>
      <c r="L116" s="15"/>
      <c r="M116" s="15"/>
      <c r="N116" s="15"/>
      <c r="O116" s="16"/>
      <c r="P116" s="16"/>
    </row>
    <row r="117" spans="1:16" ht="15.75" customHeight="1">
      <c r="A117" s="18">
        <v>116</v>
      </c>
      <c r="B117" s="19" t="s">
        <v>242</v>
      </c>
      <c r="C117" s="374" t="s">
        <v>243</v>
      </c>
      <c r="D117" s="19" t="s">
        <v>43</v>
      </c>
      <c r="E117" s="35" t="s">
        <v>246</v>
      </c>
      <c r="F117" s="37"/>
      <c r="G117" s="38"/>
      <c r="H117" s="25"/>
      <c r="I117" s="38"/>
      <c r="J117" s="25"/>
      <c r="K117" s="25"/>
      <c r="L117" s="15"/>
      <c r="M117" s="15"/>
      <c r="N117" s="15"/>
      <c r="O117" s="16"/>
      <c r="P117" s="16"/>
    </row>
    <row r="118" spans="1:16" ht="15.75" customHeight="1">
      <c r="A118" s="18">
        <v>117</v>
      </c>
      <c r="B118" s="19" t="s">
        <v>247</v>
      </c>
      <c r="C118" s="374" t="s">
        <v>248</v>
      </c>
      <c r="D118" s="19" t="s">
        <v>43</v>
      </c>
      <c r="E118" s="35" t="s">
        <v>249</v>
      </c>
      <c r="F118" s="37"/>
      <c r="G118" s="38"/>
      <c r="H118" s="25"/>
      <c r="I118" s="38"/>
      <c r="J118" s="25"/>
      <c r="K118" s="25"/>
      <c r="L118" s="15"/>
      <c r="M118" s="15"/>
      <c r="N118" s="15"/>
      <c r="O118" s="16"/>
      <c r="P118" s="16"/>
    </row>
    <row r="119" spans="1:16" ht="15.75" customHeight="1">
      <c r="A119" s="18">
        <v>118</v>
      </c>
      <c r="B119" s="19" t="s">
        <v>247</v>
      </c>
      <c r="C119" s="374" t="s">
        <v>248</v>
      </c>
      <c r="D119" s="19" t="s">
        <v>43</v>
      </c>
      <c r="E119" s="35" t="s">
        <v>250</v>
      </c>
      <c r="F119" s="37"/>
      <c r="G119" s="38"/>
      <c r="H119" s="25"/>
      <c r="I119" s="38"/>
      <c r="J119" s="25"/>
      <c r="K119" s="25"/>
      <c r="L119" s="15"/>
      <c r="M119" s="15"/>
      <c r="N119" s="15"/>
      <c r="O119" s="16"/>
      <c r="P119" s="16"/>
    </row>
    <row r="120" spans="1:16" ht="15.75" customHeight="1">
      <c r="A120" s="18">
        <v>119</v>
      </c>
      <c r="B120" s="19" t="s">
        <v>247</v>
      </c>
      <c r="C120" s="374" t="s">
        <v>248</v>
      </c>
      <c r="D120" s="19" t="s">
        <v>43</v>
      </c>
      <c r="E120" s="35" t="s">
        <v>251</v>
      </c>
      <c r="F120" s="37"/>
      <c r="G120" s="38"/>
      <c r="H120" s="25"/>
      <c r="I120" s="38"/>
      <c r="J120" s="25"/>
      <c r="K120" s="25"/>
      <c r="L120" s="15"/>
      <c r="M120" s="15"/>
      <c r="N120" s="15"/>
      <c r="O120" s="16"/>
      <c r="P120" s="16"/>
    </row>
    <row r="121" spans="1:16" ht="15.75" customHeight="1">
      <c r="A121" s="18">
        <v>120</v>
      </c>
      <c r="B121" s="19" t="s">
        <v>247</v>
      </c>
      <c r="C121" s="374" t="s">
        <v>248</v>
      </c>
      <c r="D121" s="19" t="s">
        <v>43</v>
      </c>
      <c r="E121" s="35" t="s">
        <v>252</v>
      </c>
      <c r="F121" s="37"/>
      <c r="G121" s="38"/>
      <c r="H121" s="25"/>
      <c r="I121" s="38"/>
      <c r="J121" s="25"/>
      <c r="K121" s="25"/>
      <c r="L121" s="15"/>
      <c r="M121" s="15"/>
      <c r="N121" s="15"/>
      <c r="O121" s="16"/>
      <c r="P121" s="16"/>
    </row>
    <row r="122" spans="1:16" ht="15.75" customHeight="1">
      <c r="A122" s="18">
        <v>121</v>
      </c>
      <c r="B122" s="19" t="s">
        <v>247</v>
      </c>
      <c r="C122" s="374" t="s">
        <v>248</v>
      </c>
      <c r="D122" s="19" t="s">
        <v>43</v>
      </c>
      <c r="E122" s="35" t="s">
        <v>253</v>
      </c>
      <c r="F122" s="37"/>
      <c r="G122" s="38"/>
      <c r="H122" s="25"/>
      <c r="I122" s="38"/>
      <c r="J122" s="25"/>
      <c r="K122" s="25"/>
      <c r="L122" s="15"/>
      <c r="M122" s="15"/>
      <c r="N122" s="15"/>
      <c r="O122" s="16"/>
      <c r="P122" s="16"/>
    </row>
    <row r="123" spans="1:16" ht="15.75" customHeight="1">
      <c r="A123" s="18">
        <v>122</v>
      </c>
      <c r="B123" s="19" t="s">
        <v>247</v>
      </c>
      <c r="C123" s="374" t="s">
        <v>248</v>
      </c>
      <c r="D123" s="19" t="s">
        <v>43</v>
      </c>
      <c r="E123" s="35" t="s">
        <v>254</v>
      </c>
      <c r="F123" s="37"/>
      <c r="G123" s="38"/>
      <c r="H123" s="25"/>
      <c r="I123" s="38"/>
      <c r="J123" s="25"/>
      <c r="K123" s="25"/>
      <c r="L123" s="15"/>
      <c r="M123" s="15"/>
      <c r="N123" s="15"/>
      <c r="O123" s="16"/>
      <c r="P123" s="16"/>
    </row>
    <row r="124" spans="1:16" ht="15.75" customHeight="1">
      <c r="A124" s="18">
        <v>123</v>
      </c>
      <c r="B124" s="19" t="s">
        <v>255</v>
      </c>
      <c r="C124" s="374" t="s">
        <v>256</v>
      </c>
      <c r="D124" s="19" t="s">
        <v>43</v>
      </c>
      <c r="E124" s="35" t="s">
        <v>257</v>
      </c>
      <c r="F124" s="38"/>
      <c r="G124" s="38"/>
      <c r="H124" s="25"/>
      <c r="I124" s="38"/>
      <c r="J124" s="25"/>
      <c r="K124" s="25"/>
      <c r="L124" s="15"/>
      <c r="M124" s="15"/>
      <c r="N124" s="15"/>
      <c r="O124" s="16"/>
      <c r="P124" s="16"/>
    </row>
    <row r="125" spans="1:16" ht="15.75" customHeight="1">
      <c r="A125" s="18">
        <v>124</v>
      </c>
      <c r="B125" s="19" t="s">
        <v>258</v>
      </c>
      <c r="C125" s="374" t="s">
        <v>259</v>
      </c>
      <c r="D125" s="19" t="s">
        <v>43</v>
      </c>
      <c r="E125" s="35" t="s">
        <v>260</v>
      </c>
      <c r="F125" s="37"/>
      <c r="G125" s="37"/>
      <c r="H125" s="18"/>
      <c r="I125" s="37"/>
      <c r="J125" s="51"/>
      <c r="K125" s="25"/>
      <c r="L125" s="15"/>
      <c r="M125" s="15"/>
      <c r="N125" s="15"/>
      <c r="O125" s="16"/>
      <c r="P125" s="16"/>
    </row>
    <row r="126" spans="1:16" ht="15.75" customHeight="1">
      <c r="A126" s="18">
        <v>125</v>
      </c>
      <c r="B126" s="19" t="s">
        <v>258</v>
      </c>
      <c r="C126" s="374" t="s">
        <v>259</v>
      </c>
      <c r="D126" s="19" t="s">
        <v>43</v>
      </c>
      <c r="E126" s="35" t="s">
        <v>261</v>
      </c>
      <c r="F126" s="37"/>
      <c r="G126" s="37"/>
      <c r="H126" s="18"/>
      <c r="I126" s="37"/>
      <c r="J126" s="51"/>
      <c r="K126" s="25"/>
      <c r="L126" s="15"/>
      <c r="M126" s="15"/>
      <c r="N126" s="15"/>
      <c r="O126" s="16"/>
      <c r="P126" s="16"/>
    </row>
    <row r="127" spans="1:16" ht="15.75" customHeight="1">
      <c r="A127" s="18">
        <v>126</v>
      </c>
      <c r="B127" s="19" t="s">
        <v>258</v>
      </c>
      <c r="C127" s="374" t="s">
        <v>259</v>
      </c>
      <c r="D127" s="19" t="s">
        <v>43</v>
      </c>
      <c r="E127" s="35" t="s">
        <v>262</v>
      </c>
      <c r="F127" s="37"/>
      <c r="G127" s="37"/>
      <c r="H127" s="18"/>
      <c r="I127" s="37"/>
      <c r="J127" s="51"/>
      <c r="K127" s="25"/>
      <c r="L127" s="15"/>
      <c r="M127" s="15"/>
      <c r="N127" s="15"/>
      <c r="O127" s="16"/>
      <c r="P127" s="16"/>
    </row>
    <row r="128" spans="1:16" ht="15.75" customHeight="1">
      <c r="A128" s="18">
        <v>127</v>
      </c>
      <c r="B128" s="19" t="s">
        <v>258</v>
      </c>
      <c r="C128" s="374" t="s">
        <v>259</v>
      </c>
      <c r="D128" s="19" t="s">
        <v>43</v>
      </c>
      <c r="E128" s="35" t="s">
        <v>263</v>
      </c>
      <c r="F128" s="38"/>
      <c r="G128" s="38"/>
      <c r="H128" s="25"/>
      <c r="I128" s="38"/>
      <c r="J128" s="25"/>
      <c r="K128" s="25"/>
      <c r="L128" s="15"/>
      <c r="M128" s="15"/>
      <c r="N128" s="15"/>
      <c r="O128" s="16"/>
      <c r="P128" s="16"/>
    </row>
    <row r="129" spans="1:16" ht="15.75" customHeight="1">
      <c r="A129" s="18">
        <v>128</v>
      </c>
      <c r="B129" s="19" t="s">
        <v>258</v>
      </c>
      <c r="C129" s="374" t="s">
        <v>259</v>
      </c>
      <c r="D129" s="19" t="s">
        <v>43</v>
      </c>
      <c r="E129" s="35" t="s">
        <v>264</v>
      </c>
      <c r="F129" s="38"/>
      <c r="G129" s="38"/>
      <c r="H129" s="25"/>
      <c r="I129" s="38"/>
      <c r="J129" s="25"/>
      <c r="K129" s="25"/>
      <c r="L129" s="15"/>
      <c r="M129" s="15"/>
      <c r="N129" s="15"/>
      <c r="O129" s="16"/>
      <c r="P129" s="16"/>
    </row>
    <row r="130" spans="1:16" ht="15.75" customHeight="1">
      <c r="A130" s="18">
        <v>129</v>
      </c>
      <c r="B130" s="19" t="s">
        <v>258</v>
      </c>
      <c r="C130" s="374" t="s">
        <v>259</v>
      </c>
      <c r="D130" s="19" t="s">
        <v>43</v>
      </c>
      <c r="E130" s="35" t="s">
        <v>265</v>
      </c>
      <c r="F130" s="38"/>
      <c r="G130" s="38"/>
      <c r="H130" s="25"/>
      <c r="I130" s="38"/>
      <c r="J130" s="25"/>
      <c r="K130" s="25"/>
      <c r="L130" s="15"/>
      <c r="M130" s="15"/>
      <c r="N130" s="15"/>
      <c r="O130" s="16"/>
      <c r="P130" s="16"/>
    </row>
    <row r="131" spans="1:16" ht="15.75" customHeight="1">
      <c r="A131" s="18">
        <v>130</v>
      </c>
      <c r="B131" s="19" t="s">
        <v>258</v>
      </c>
      <c r="C131" s="374" t="s">
        <v>259</v>
      </c>
      <c r="D131" s="19" t="s">
        <v>43</v>
      </c>
      <c r="E131" s="35" t="s">
        <v>266</v>
      </c>
      <c r="F131" s="38"/>
      <c r="G131" s="38"/>
      <c r="H131" s="25"/>
      <c r="I131" s="38"/>
      <c r="J131" s="25"/>
      <c r="K131" s="25"/>
      <c r="L131" s="15"/>
      <c r="M131" s="15"/>
      <c r="N131" s="15"/>
      <c r="O131" s="16"/>
      <c r="P131" s="16"/>
    </row>
    <row r="132" spans="1:16" ht="15.75" customHeight="1">
      <c r="A132" s="18">
        <v>131</v>
      </c>
      <c r="B132" s="19" t="s">
        <v>258</v>
      </c>
      <c r="C132" s="374" t="s">
        <v>259</v>
      </c>
      <c r="D132" s="19" t="s">
        <v>43</v>
      </c>
      <c r="E132" s="35" t="s">
        <v>267</v>
      </c>
      <c r="F132" s="38"/>
      <c r="G132" s="38"/>
      <c r="H132" s="25"/>
      <c r="I132" s="38"/>
      <c r="J132" s="25"/>
      <c r="K132" s="25"/>
      <c r="L132" s="15"/>
      <c r="M132" s="15"/>
      <c r="N132" s="15"/>
      <c r="O132" s="16"/>
      <c r="P132" s="16"/>
    </row>
    <row r="133" spans="1:16" ht="15.75" customHeight="1">
      <c r="A133" s="18">
        <v>132</v>
      </c>
      <c r="B133" s="19" t="s">
        <v>258</v>
      </c>
      <c r="C133" s="374" t="s">
        <v>259</v>
      </c>
      <c r="D133" s="19" t="s">
        <v>43</v>
      </c>
      <c r="E133" s="35" t="s">
        <v>268</v>
      </c>
      <c r="F133" s="38"/>
      <c r="G133" s="38"/>
      <c r="H133" s="25"/>
      <c r="I133" s="38"/>
      <c r="J133" s="25"/>
      <c r="K133" s="25"/>
      <c r="L133" s="15"/>
      <c r="M133" s="15"/>
      <c r="N133" s="15"/>
      <c r="O133" s="16"/>
      <c r="P133" s="16"/>
    </row>
    <row r="134" spans="1:16" ht="15.75" customHeight="1">
      <c r="A134" s="18">
        <v>133</v>
      </c>
      <c r="B134" s="19" t="s">
        <v>258</v>
      </c>
      <c r="C134" s="374" t="s">
        <v>259</v>
      </c>
      <c r="D134" s="19" t="s">
        <v>43</v>
      </c>
      <c r="E134" s="35" t="s">
        <v>269</v>
      </c>
      <c r="F134" s="38"/>
      <c r="G134" s="38"/>
      <c r="H134" s="25"/>
      <c r="I134" s="38"/>
      <c r="J134" s="25"/>
      <c r="K134" s="25"/>
      <c r="L134" s="15"/>
      <c r="M134" s="15"/>
      <c r="N134" s="15"/>
      <c r="O134" s="16"/>
      <c r="P134" s="16"/>
    </row>
    <row r="135" spans="1:16" ht="15.75" customHeight="1">
      <c r="A135" s="18">
        <v>134</v>
      </c>
      <c r="B135" s="19" t="s">
        <v>258</v>
      </c>
      <c r="C135" s="374" t="s">
        <v>259</v>
      </c>
      <c r="D135" s="19" t="s">
        <v>43</v>
      </c>
      <c r="E135" s="35" t="s">
        <v>270</v>
      </c>
      <c r="F135" s="38"/>
      <c r="G135" s="38"/>
      <c r="H135" s="25"/>
      <c r="I135" s="38"/>
      <c r="J135" s="25"/>
      <c r="K135" s="25"/>
      <c r="L135" s="15"/>
      <c r="M135" s="15"/>
      <c r="N135" s="15"/>
      <c r="O135" s="16"/>
      <c r="P135" s="16"/>
    </row>
    <row r="136" spans="1:16" ht="15.75" customHeight="1">
      <c r="A136" s="18">
        <v>135</v>
      </c>
      <c r="B136" s="19" t="s">
        <v>258</v>
      </c>
      <c r="C136" s="374" t="s">
        <v>259</v>
      </c>
      <c r="D136" s="19" t="s">
        <v>43</v>
      </c>
      <c r="E136" s="35" t="s">
        <v>271</v>
      </c>
      <c r="F136" s="38"/>
      <c r="G136" s="38"/>
      <c r="H136" s="25"/>
      <c r="I136" s="38"/>
      <c r="J136" s="25"/>
      <c r="K136" s="25"/>
      <c r="L136" s="15"/>
      <c r="M136" s="15"/>
      <c r="N136" s="15"/>
      <c r="O136" s="16"/>
      <c r="P136" s="16"/>
    </row>
    <row r="137" spans="1:16" ht="15.75" customHeight="1">
      <c r="A137" s="18">
        <v>136</v>
      </c>
      <c r="B137" s="19" t="s">
        <v>272</v>
      </c>
      <c r="C137" s="374" t="s">
        <v>273</v>
      </c>
      <c r="D137" s="19" t="s">
        <v>43</v>
      </c>
      <c r="E137" s="35" t="s">
        <v>274</v>
      </c>
      <c r="F137" s="37"/>
      <c r="G137" s="38"/>
      <c r="H137" s="25"/>
      <c r="I137" s="38"/>
      <c r="J137" s="25"/>
      <c r="K137" s="25"/>
      <c r="L137" s="15"/>
      <c r="M137" s="15"/>
      <c r="N137" s="15"/>
      <c r="O137" s="16"/>
      <c r="P137" s="16"/>
    </row>
    <row r="138" spans="1:16" ht="15.75" customHeight="1">
      <c r="A138" s="18">
        <v>137</v>
      </c>
      <c r="B138" s="19" t="s">
        <v>272</v>
      </c>
      <c r="C138" s="374" t="s">
        <v>273</v>
      </c>
      <c r="D138" s="19" t="s">
        <v>43</v>
      </c>
      <c r="E138" s="35" t="s">
        <v>275</v>
      </c>
      <c r="F138" s="37"/>
      <c r="G138" s="38"/>
      <c r="H138" s="25"/>
      <c r="I138" s="38"/>
      <c r="J138" s="25"/>
      <c r="K138" s="25"/>
      <c r="L138" s="15"/>
      <c r="M138" s="15"/>
      <c r="N138" s="15"/>
      <c r="O138" s="16"/>
      <c r="P138" s="16"/>
    </row>
    <row r="139" spans="1:16" ht="15.75" customHeight="1">
      <c r="A139" s="18">
        <v>138</v>
      </c>
      <c r="B139" s="19" t="s">
        <v>272</v>
      </c>
      <c r="C139" s="374" t="s">
        <v>273</v>
      </c>
      <c r="D139" s="19" t="s">
        <v>43</v>
      </c>
      <c r="E139" s="35" t="s">
        <v>276</v>
      </c>
      <c r="F139" s="37"/>
      <c r="G139" s="38"/>
      <c r="H139" s="25"/>
      <c r="I139" s="38"/>
      <c r="J139" s="25"/>
      <c r="K139" s="25"/>
      <c r="L139" s="15"/>
      <c r="M139" s="15"/>
      <c r="N139" s="15"/>
      <c r="O139" s="16"/>
      <c r="P139" s="16"/>
    </row>
    <row r="140" spans="1:16" ht="15.75" customHeight="1">
      <c r="A140" s="18">
        <v>139</v>
      </c>
      <c r="B140" s="19" t="s">
        <v>272</v>
      </c>
      <c r="C140" s="374" t="s">
        <v>273</v>
      </c>
      <c r="D140" s="19" t="s">
        <v>43</v>
      </c>
      <c r="E140" s="35" t="s">
        <v>277</v>
      </c>
      <c r="F140" s="37"/>
      <c r="G140" s="38"/>
      <c r="H140" s="25"/>
      <c r="I140" s="38"/>
      <c r="J140" s="25"/>
      <c r="K140" s="25"/>
      <c r="L140" s="15"/>
      <c r="M140" s="15"/>
      <c r="N140" s="15"/>
      <c r="O140" s="16"/>
      <c r="P140" s="16"/>
    </row>
    <row r="141" spans="1:16" ht="15.75" customHeight="1">
      <c r="A141" s="18">
        <v>140</v>
      </c>
      <c r="B141" s="19" t="s">
        <v>272</v>
      </c>
      <c r="C141" s="374" t="s">
        <v>273</v>
      </c>
      <c r="D141" s="19" t="s">
        <v>43</v>
      </c>
      <c r="E141" s="35" t="s">
        <v>278</v>
      </c>
      <c r="F141" s="37"/>
      <c r="G141" s="38"/>
      <c r="H141" s="25"/>
      <c r="I141" s="38"/>
      <c r="J141" s="25"/>
      <c r="K141" s="25"/>
      <c r="L141" s="15"/>
      <c r="M141" s="15"/>
      <c r="N141" s="15"/>
      <c r="O141" s="16"/>
      <c r="P141" s="16"/>
    </row>
    <row r="142" spans="1:16" ht="15.75" customHeight="1">
      <c r="A142" s="18">
        <v>141</v>
      </c>
      <c r="B142" s="19" t="s">
        <v>279</v>
      </c>
      <c r="C142" s="374" t="s">
        <v>280</v>
      </c>
      <c r="D142" s="19" t="s">
        <v>43</v>
      </c>
      <c r="E142" s="35" t="s">
        <v>281</v>
      </c>
      <c r="F142" s="37"/>
      <c r="G142" s="37"/>
      <c r="H142" s="18"/>
      <c r="I142" s="37"/>
      <c r="J142" s="18"/>
      <c r="K142" s="25"/>
      <c r="L142" s="15"/>
      <c r="M142" s="15"/>
      <c r="N142" s="15"/>
      <c r="O142" s="16"/>
      <c r="P142" s="16"/>
    </row>
    <row r="143" spans="1:16" ht="15.75" customHeight="1">
      <c r="A143" s="18">
        <v>142</v>
      </c>
      <c r="B143" s="19" t="s">
        <v>279</v>
      </c>
      <c r="C143" s="374" t="s">
        <v>280</v>
      </c>
      <c r="D143" s="19" t="s">
        <v>43</v>
      </c>
      <c r="E143" s="35" t="s">
        <v>282</v>
      </c>
      <c r="F143" s="37"/>
      <c r="G143" s="37"/>
      <c r="H143" s="18"/>
      <c r="I143" s="37"/>
      <c r="J143" s="64"/>
      <c r="K143" s="25"/>
      <c r="L143" s="15"/>
      <c r="M143" s="15"/>
      <c r="N143" s="15"/>
      <c r="O143" s="16"/>
      <c r="P143" s="16"/>
    </row>
    <row r="144" spans="1:16" ht="15.75" customHeight="1">
      <c r="A144" s="18">
        <v>143</v>
      </c>
      <c r="B144" s="19" t="s">
        <v>279</v>
      </c>
      <c r="C144" s="374" t="s">
        <v>280</v>
      </c>
      <c r="D144" s="19" t="s">
        <v>43</v>
      </c>
      <c r="E144" s="35" t="s">
        <v>284</v>
      </c>
      <c r="F144" s="37"/>
      <c r="G144" s="37"/>
      <c r="H144" s="18"/>
      <c r="I144" s="37"/>
      <c r="J144" s="64"/>
      <c r="K144" s="25"/>
      <c r="L144" s="15"/>
      <c r="M144" s="15"/>
      <c r="N144" s="15"/>
      <c r="O144" s="16"/>
      <c r="P144" s="16"/>
    </row>
    <row r="145" spans="1:16" ht="15.75" customHeight="1">
      <c r="A145" s="18">
        <v>144</v>
      </c>
      <c r="B145" s="19" t="s">
        <v>279</v>
      </c>
      <c r="C145" s="374" t="s">
        <v>280</v>
      </c>
      <c r="D145" s="19" t="s">
        <v>43</v>
      </c>
      <c r="E145" s="35" t="s">
        <v>285</v>
      </c>
      <c r="F145" s="37"/>
      <c r="G145" s="37"/>
      <c r="H145" s="18"/>
      <c r="I145" s="37"/>
      <c r="J145" s="18"/>
      <c r="K145" s="25"/>
      <c r="L145" s="15"/>
      <c r="M145" s="15"/>
      <c r="N145" s="15"/>
      <c r="O145" s="16"/>
      <c r="P145" s="16"/>
    </row>
    <row r="146" spans="1:16" ht="15.75" customHeight="1">
      <c r="A146" s="18">
        <v>145</v>
      </c>
      <c r="B146" s="19" t="s">
        <v>279</v>
      </c>
      <c r="C146" s="374" t="s">
        <v>280</v>
      </c>
      <c r="D146" s="19" t="s">
        <v>43</v>
      </c>
      <c r="E146" s="35" t="s">
        <v>286</v>
      </c>
      <c r="F146" s="37"/>
      <c r="G146" s="37"/>
      <c r="H146" s="18"/>
      <c r="I146" s="37"/>
      <c r="J146" s="18"/>
      <c r="K146" s="25"/>
      <c r="L146" s="15"/>
      <c r="M146" s="15"/>
      <c r="N146" s="15"/>
      <c r="O146" s="16"/>
      <c r="P146" s="16"/>
    </row>
    <row r="147" spans="1:16" ht="15.75" customHeight="1">
      <c r="A147" s="18">
        <v>146</v>
      </c>
      <c r="B147" s="19" t="s">
        <v>279</v>
      </c>
      <c r="C147" s="374" t="s">
        <v>280</v>
      </c>
      <c r="D147" s="19" t="s">
        <v>43</v>
      </c>
      <c r="E147" s="35" t="s">
        <v>287</v>
      </c>
      <c r="F147" s="37"/>
      <c r="G147" s="37"/>
      <c r="H147" s="18"/>
      <c r="I147" s="37"/>
      <c r="J147" s="18"/>
      <c r="K147" s="25"/>
      <c r="L147" s="15"/>
      <c r="M147" s="15"/>
      <c r="N147" s="15"/>
      <c r="O147" s="16"/>
      <c r="P147" s="16"/>
    </row>
    <row r="148" spans="1:16" ht="15.75" customHeight="1">
      <c r="A148" s="18">
        <v>147</v>
      </c>
      <c r="B148" s="19" t="s">
        <v>279</v>
      </c>
      <c r="C148" s="374" t="s">
        <v>280</v>
      </c>
      <c r="D148" s="19" t="s">
        <v>43</v>
      </c>
      <c r="E148" s="35" t="s">
        <v>288</v>
      </c>
      <c r="F148" s="37"/>
      <c r="G148" s="37"/>
      <c r="H148" s="18"/>
      <c r="I148" s="37"/>
      <c r="J148" s="65"/>
      <c r="K148" s="25"/>
      <c r="L148" s="15"/>
      <c r="M148" s="15"/>
      <c r="N148" s="15"/>
      <c r="O148" s="16"/>
      <c r="P148" s="16"/>
    </row>
    <row r="149" spans="1:16" ht="15.75" customHeight="1">
      <c r="A149" s="18">
        <v>148</v>
      </c>
      <c r="B149" s="19" t="s">
        <v>279</v>
      </c>
      <c r="C149" s="374" t="s">
        <v>280</v>
      </c>
      <c r="D149" s="19" t="s">
        <v>43</v>
      </c>
      <c r="E149" s="35" t="s">
        <v>289</v>
      </c>
      <c r="F149" s="42"/>
      <c r="G149" s="44"/>
      <c r="H149" s="46"/>
      <c r="I149" s="44"/>
      <c r="J149" s="66"/>
      <c r="K149" s="48"/>
      <c r="L149" s="29"/>
      <c r="M149" s="29"/>
      <c r="N149" s="29"/>
      <c r="O149" s="30"/>
      <c r="P149" s="30"/>
    </row>
    <row r="150" spans="1:16" ht="15.75" customHeight="1">
      <c r="A150" s="18">
        <v>149</v>
      </c>
      <c r="B150" s="19" t="s">
        <v>279</v>
      </c>
      <c r="C150" s="374" t="s">
        <v>280</v>
      </c>
      <c r="D150" s="19" t="s">
        <v>43</v>
      </c>
      <c r="E150" s="35" t="s">
        <v>290</v>
      </c>
      <c r="F150" s="42"/>
      <c r="G150" s="42"/>
      <c r="H150" s="67"/>
      <c r="I150" s="42"/>
      <c r="J150" s="65"/>
      <c r="K150" s="43"/>
      <c r="L150" s="29"/>
      <c r="M150" s="29"/>
      <c r="N150" s="29"/>
      <c r="O150" s="30"/>
      <c r="P150" s="30"/>
    </row>
    <row r="151" spans="1:16" ht="15.75" customHeight="1">
      <c r="A151" s="18">
        <v>150</v>
      </c>
      <c r="B151" s="19" t="s">
        <v>291</v>
      </c>
      <c r="C151" s="374" t="s">
        <v>292</v>
      </c>
      <c r="D151" s="19" t="s">
        <v>43</v>
      </c>
      <c r="E151" s="35" t="s">
        <v>293</v>
      </c>
      <c r="F151" s="37"/>
      <c r="G151" s="38"/>
      <c r="H151" s="25"/>
      <c r="I151" s="38"/>
      <c r="J151" s="25"/>
      <c r="K151" s="25"/>
      <c r="L151" s="15"/>
      <c r="M151" s="15"/>
      <c r="N151" s="15"/>
      <c r="O151" s="16"/>
      <c r="P151" s="16"/>
    </row>
    <row r="152" spans="1:16" ht="15.75" customHeight="1">
      <c r="A152" s="18">
        <v>151</v>
      </c>
      <c r="B152" s="19" t="s">
        <v>291</v>
      </c>
      <c r="C152" s="374" t="s">
        <v>292</v>
      </c>
      <c r="D152" s="19" t="s">
        <v>43</v>
      </c>
      <c r="E152" s="35" t="s">
        <v>294</v>
      </c>
      <c r="F152" s="37"/>
      <c r="G152" s="38"/>
      <c r="H152" s="25"/>
      <c r="I152" s="38"/>
      <c r="J152" s="25"/>
      <c r="K152" s="25"/>
      <c r="L152" s="15"/>
      <c r="M152" s="15"/>
      <c r="N152" s="15"/>
      <c r="O152" s="16"/>
      <c r="P152" s="16"/>
    </row>
    <row r="153" spans="1:16" ht="15.75" customHeight="1">
      <c r="A153" s="18">
        <v>152</v>
      </c>
      <c r="B153" s="19" t="s">
        <v>291</v>
      </c>
      <c r="C153" s="374" t="s">
        <v>292</v>
      </c>
      <c r="D153" s="19" t="s">
        <v>43</v>
      </c>
      <c r="E153" s="35" t="s">
        <v>295</v>
      </c>
      <c r="F153" s="37"/>
      <c r="G153" s="38"/>
      <c r="H153" s="25"/>
      <c r="I153" s="38"/>
      <c r="J153" s="25"/>
      <c r="K153" s="25"/>
      <c r="L153" s="15"/>
      <c r="M153" s="15"/>
      <c r="N153" s="15"/>
      <c r="O153" s="16"/>
      <c r="P153" s="16"/>
    </row>
    <row r="154" spans="1:16" ht="15.75" customHeight="1">
      <c r="A154" s="18">
        <v>153</v>
      </c>
      <c r="B154" s="19" t="s">
        <v>291</v>
      </c>
      <c r="C154" s="374" t="s">
        <v>292</v>
      </c>
      <c r="D154" s="19" t="s">
        <v>43</v>
      </c>
      <c r="E154" s="35" t="s">
        <v>296</v>
      </c>
      <c r="F154" s="37"/>
      <c r="G154" s="44"/>
      <c r="H154" s="46"/>
      <c r="I154" s="44"/>
      <c r="J154" s="46"/>
      <c r="K154" s="46"/>
      <c r="L154" s="29"/>
      <c r="M154" s="29"/>
      <c r="N154" s="29"/>
      <c r="O154" s="30"/>
      <c r="P154" s="30"/>
    </row>
    <row r="155" spans="1:16" ht="15.75" customHeight="1">
      <c r="A155" s="18">
        <v>154</v>
      </c>
      <c r="B155" s="19" t="s">
        <v>291</v>
      </c>
      <c r="C155" s="374" t="s">
        <v>292</v>
      </c>
      <c r="D155" s="19" t="s">
        <v>43</v>
      </c>
      <c r="E155" s="35" t="s">
        <v>297</v>
      </c>
      <c r="F155" s="37"/>
      <c r="G155" s="38"/>
      <c r="H155" s="25"/>
      <c r="I155" s="38"/>
      <c r="J155" s="25"/>
      <c r="K155" s="25"/>
      <c r="L155" s="15"/>
      <c r="M155" s="15"/>
      <c r="N155" s="15"/>
      <c r="O155" s="16"/>
      <c r="P155" s="16"/>
    </row>
    <row r="156" spans="1:16" ht="15.75" customHeight="1">
      <c r="A156" s="18">
        <v>155</v>
      </c>
      <c r="B156" s="19" t="s">
        <v>291</v>
      </c>
      <c r="C156" s="374" t="s">
        <v>292</v>
      </c>
      <c r="D156" s="19" t="s">
        <v>43</v>
      </c>
      <c r="E156" s="35" t="s">
        <v>298</v>
      </c>
      <c r="F156" s="37"/>
      <c r="G156" s="38"/>
      <c r="H156" s="25"/>
      <c r="I156" s="38"/>
      <c r="J156" s="25"/>
      <c r="K156" s="25"/>
      <c r="L156" s="15"/>
      <c r="M156" s="15"/>
      <c r="N156" s="15"/>
      <c r="O156" s="16"/>
      <c r="P156" s="16"/>
    </row>
    <row r="157" spans="1:16" ht="15.75" customHeight="1">
      <c r="A157" s="18">
        <v>156</v>
      </c>
      <c r="B157" s="19" t="s">
        <v>291</v>
      </c>
      <c r="C157" s="374" t="s">
        <v>292</v>
      </c>
      <c r="D157" s="19" t="s">
        <v>43</v>
      </c>
      <c r="E157" s="35" t="s">
        <v>299</v>
      </c>
      <c r="F157" s="37"/>
      <c r="G157" s="38"/>
      <c r="H157" s="25"/>
      <c r="I157" s="38"/>
      <c r="J157" s="25"/>
      <c r="K157" s="25"/>
      <c r="L157" s="15"/>
      <c r="M157" s="15"/>
      <c r="N157" s="15"/>
      <c r="O157" s="16"/>
      <c r="P157" s="16"/>
    </row>
    <row r="158" spans="1:16" ht="15.75" customHeight="1">
      <c r="A158" s="18">
        <v>157</v>
      </c>
      <c r="B158" s="19" t="s">
        <v>291</v>
      </c>
      <c r="C158" s="374" t="s">
        <v>292</v>
      </c>
      <c r="D158" s="19" t="s">
        <v>43</v>
      </c>
      <c r="E158" s="35" t="s">
        <v>300</v>
      </c>
      <c r="F158" s="37"/>
      <c r="G158" s="38"/>
      <c r="H158" s="25"/>
      <c r="I158" s="38"/>
      <c r="J158" s="25"/>
      <c r="K158" s="25"/>
      <c r="L158" s="15"/>
      <c r="M158" s="15"/>
      <c r="N158" s="15"/>
      <c r="O158" s="16"/>
      <c r="P158" s="16"/>
    </row>
    <row r="159" spans="1:16" ht="15.75" customHeight="1">
      <c r="A159" s="18">
        <v>158</v>
      </c>
      <c r="B159" s="19" t="s">
        <v>291</v>
      </c>
      <c r="C159" s="374" t="s">
        <v>292</v>
      </c>
      <c r="D159" s="19" t="s">
        <v>43</v>
      </c>
      <c r="E159" s="35" t="s">
        <v>301</v>
      </c>
      <c r="F159" s="37"/>
      <c r="G159" s="38"/>
      <c r="H159" s="25"/>
      <c r="I159" s="38"/>
      <c r="J159" s="25"/>
      <c r="K159" s="25"/>
      <c r="L159" s="15"/>
      <c r="M159" s="15"/>
      <c r="N159" s="15"/>
      <c r="O159" s="16"/>
      <c r="P159" s="16"/>
    </row>
    <row r="160" spans="1:16" ht="15.75" customHeight="1">
      <c r="A160" s="18">
        <v>159</v>
      </c>
      <c r="B160" s="19" t="s">
        <v>291</v>
      </c>
      <c r="C160" s="374" t="s">
        <v>292</v>
      </c>
      <c r="D160" s="19" t="s">
        <v>43</v>
      </c>
      <c r="E160" s="35" t="s">
        <v>302</v>
      </c>
      <c r="F160" s="37"/>
      <c r="G160" s="38"/>
      <c r="H160" s="25"/>
      <c r="I160" s="38"/>
      <c r="J160" s="25"/>
      <c r="K160" s="25"/>
      <c r="L160" s="15"/>
      <c r="M160" s="15"/>
      <c r="N160" s="15"/>
      <c r="O160" s="16"/>
      <c r="P160" s="16"/>
    </row>
    <row r="161" spans="1:16" ht="15.75" customHeight="1">
      <c r="A161" s="18">
        <v>160</v>
      </c>
      <c r="B161" s="19" t="s">
        <v>291</v>
      </c>
      <c r="C161" s="374" t="s">
        <v>292</v>
      </c>
      <c r="D161" s="19" t="s">
        <v>43</v>
      </c>
      <c r="E161" s="35" t="s">
        <v>303</v>
      </c>
      <c r="F161" s="37"/>
      <c r="G161" s="38"/>
      <c r="H161" s="25"/>
      <c r="I161" s="38"/>
      <c r="J161" s="25"/>
      <c r="K161" s="25"/>
      <c r="L161" s="15"/>
      <c r="M161" s="15"/>
      <c r="N161" s="15"/>
      <c r="O161" s="16"/>
      <c r="P161" s="16"/>
    </row>
    <row r="162" spans="1:16" ht="15.75" customHeight="1">
      <c r="A162" s="18">
        <v>161</v>
      </c>
      <c r="B162" s="19" t="s">
        <v>291</v>
      </c>
      <c r="C162" s="374" t="s">
        <v>292</v>
      </c>
      <c r="D162" s="19" t="s">
        <v>43</v>
      </c>
      <c r="E162" s="35" t="s">
        <v>304</v>
      </c>
      <c r="F162" s="37"/>
      <c r="G162" s="38"/>
      <c r="H162" s="25"/>
      <c r="I162" s="38"/>
      <c r="J162" s="25"/>
      <c r="K162" s="25"/>
      <c r="L162" s="15"/>
      <c r="M162" s="15"/>
      <c r="N162" s="15"/>
      <c r="O162" s="16"/>
      <c r="P162" s="16"/>
    </row>
    <row r="163" spans="1:16" ht="15.75" customHeight="1">
      <c r="A163" s="18">
        <v>162</v>
      </c>
      <c r="B163" s="19" t="s">
        <v>291</v>
      </c>
      <c r="C163" s="374" t="s">
        <v>292</v>
      </c>
      <c r="D163" s="19" t="s">
        <v>43</v>
      </c>
      <c r="E163" s="35" t="s">
        <v>305</v>
      </c>
      <c r="F163" s="37"/>
      <c r="G163" s="38"/>
      <c r="H163" s="25"/>
      <c r="I163" s="38"/>
      <c r="J163" s="25"/>
      <c r="K163" s="25"/>
      <c r="L163" s="15"/>
      <c r="M163" s="15"/>
      <c r="N163" s="15"/>
      <c r="O163" s="16"/>
      <c r="P163" s="16"/>
    </row>
    <row r="164" spans="1:16" ht="15.75" customHeight="1">
      <c r="A164" s="18">
        <v>163</v>
      </c>
      <c r="B164" s="19" t="s">
        <v>306</v>
      </c>
      <c r="C164" s="374" t="s">
        <v>91</v>
      </c>
      <c r="D164" s="19" t="s">
        <v>43</v>
      </c>
      <c r="E164" s="35" t="s">
        <v>307</v>
      </c>
      <c r="F164" s="42"/>
      <c r="G164" s="44"/>
      <c r="H164" s="46"/>
      <c r="I164" s="44"/>
      <c r="J164" s="46"/>
      <c r="K164" s="46"/>
      <c r="L164" s="29"/>
      <c r="M164" s="29"/>
      <c r="N164" s="29"/>
      <c r="O164" s="30"/>
      <c r="P164" s="30"/>
    </row>
    <row r="165" spans="1:16" ht="15.75" customHeight="1">
      <c r="A165" s="18">
        <v>164</v>
      </c>
      <c r="B165" s="19" t="s">
        <v>306</v>
      </c>
      <c r="C165" s="374" t="s">
        <v>91</v>
      </c>
      <c r="D165" s="19" t="s">
        <v>43</v>
      </c>
      <c r="E165" s="35" t="s">
        <v>308</v>
      </c>
      <c r="F165" s="42"/>
      <c r="G165" s="44"/>
      <c r="H165" s="43"/>
      <c r="I165" s="44"/>
      <c r="J165" s="43"/>
      <c r="K165" s="43"/>
      <c r="L165" s="29"/>
      <c r="M165" s="29"/>
      <c r="N165" s="29"/>
      <c r="O165" s="30"/>
      <c r="P165" s="30"/>
    </row>
    <row r="166" spans="1:16" ht="15.75" customHeight="1">
      <c r="A166" s="18">
        <v>165</v>
      </c>
      <c r="B166" s="19" t="s">
        <v>306</v>
      </c>
      <c r="C166" s="374" t="s">
        <v>91</v>
      </c>
      <c r="D166" s="19" t="s">
        <v>43</v>
      </c>
      <c r="E166" s="35" t="s">
        <v>309</v>
      </c>
      <c r="F166" s="42"/>
      <c r="G166" s="44"/>
      <c r="H166" s="43"/>
      <c r="I166" s="44"/>
      <c r="J166" s="43"/>
      <c r="K166" s="43"/>
      <c r="L166" s="29"/>
      <c r="M166" s="29"/>
      <c r="N166" s="29"/>
      <c r="O166" s="30"/>
      <c r="P166" s="30"/>
    </row>
    <row r="167" spans="1:16" ht="15.75" customHeight="1">
      <c r="A167" s="18">
        <v>166</v>
      </c>
      <c r="B167" s="19" t="s">
        <v>310</v>
      </c>
      <c r="C167" s="374" t="s">
        <v>92</v>
      </c>
      <c r="D167" s="19" t="s">
        <v>43</v>
      </c>
      <c r="E167" s="35" t="s">
        <v>93</v>
      </c>
      <c r="F167" s="42"/>
      <c r="G167" s="42"/>
      <c r="H167" s="48"/>
      <c r="I167" s="42"/>
      <c r="J167" s="55"/>
      <c r="K167" s="46"/>
      <c r="L167" s="29"/>
      <c r="M167" s="29"/>
      <c r="N167" s="29"/>
      <c r="O167" s="30"/>
      <c r="P167" s="30"/>
    </row>
    <row r="168" spans="1:16" ht="15.75" customHeight="1">
      <c r="A168" s="18">
        <v>167</v>
      </c>
      <c r="B168" s="19" t="s">
        <v>311</v>
      </c>
      <c r="C168" s="374" t="s">
        <v>95</v>
      </c>
      <c r="D168" s="19" t="s">
        <v>43</v>
      </c>
      <c r="E168" s="35" t="s">
        <v>312</v>
      </c>
      <c r="F168" s="37"/>
      <c r="G168" s="37"/>
      <c r="H168" s="25"/>
      <c r="I168" s="38"/>
      <c r="J168" s="25"/>
      <c r="K168" s="25"/>
      <c r="L168" s="15"/>
      <c r="M168" s="15"/>
      <c r="N168" s="15"/>
      <c r="O168" s="16"/>
      <c r="P168" s="16"/>
    </row>
    <row r="169" spans="1:16" ht="15.75" customHeight="1">
      <c r="A169" s="18">
        <v>168</v>
      </c>
      <c r="B169" s="19" t="s">
        <v>311</v>
      </c>
      <c r="C169" s="374" t="s">
        <v>95</v>
      </c>
      <c r="D169" s="19" t="s">
        <v>43</v>
      </c>
      <c r="E169" s="35" t="s">
        <v>313</v>
      </c>
      <c r="F169" s="37"/>
      <c r="G169" s="37"/>
      <c r="H169" s="25"/>
      <c r="I169" s="38"/>
      <c r="J169" s="25"/>
      <c r="K169" s="25"/>
      <c r="L169" s="15"/>
      <c r="M169" s="15"/>
      <c r="N169" s="15"/>
      <c r="O169" s="16"/>
      <c r="P169" s="16"/>
    </row>
    <row r="170" spans="1:16" ht="15.75" customHeight="1">
      <c r="A170" s="18">
        <v>169</v>
      </c>
      <c r="B170" s="19" t="s">
        <v>311</v>
      </c>
      <c r="C170" s="374" t="s">
        <v>95</v>
      </c>
      <c r="D170" s="19" t="s">
        <v>43</v>
      </c>
      <c r="E170" s="35" t="s">
        <v>314</v>
      </c>
      <c r="F170" s="37"/>
      <c r="G170" s="37"/>
      <c r="H170" s="25"/>
      <c r="I170" s="38"/>
      <c r="J170" s="25"/>
      <c r="K170" s="25"/>
      <c r="L170" s="15"/>
      <c r="M170" s="15"/>
      <c r="N170" s="15"/>
      <c r="O170" s="16"/>
      <c r="P170" s="16"/>
    </row>
    <row r="171" spans="1:16" ht="15.75" customHeight="1">
      <c r="A171" s="18">
        <v>170</v>
      </c>
      <c r="B171" s="19" t="s">
        <v>311</v>
      </c>
      <c r="C171" s="374" t="s">
        <v>95</v>
      </c>
      <c r="D171" s="19" t="s">
        <v>43</v>
      </c>
      <c r="E171" s="35" t="s">
        <v>315</v>
      </c>
      <c r="F171" s="37"/>
      <c r="G171" s="37"/>
      <c r="H171" s="25"/>
      <c r="I171" s="38"/>
      <c r="J171" s="25"/>
      <c r="K171" s="25"/>
      <c r="L171" s="15"/>
      <c r="M171" s="15"/>
      <c r="N171" s="15"/>
      <c r="O171" s="16"/>
      <c r="P171" s="16"/>
    </row>
    <row r="172" spans="1:16" ht="15.75" customHeight="1">
      <c r="A172" s="18">
        <v>171</v>
      </c>
      <c r="B172" s="19" t="s">
        <v>311</v>
      </c>
      <c r="C172" s="374" t="s">
        <v>95</v>
      </c>
      <c r="D172" s="19" t="s">
        <v>43</v>
      </c>
      <c r="E172" s="35" t="s">
        <v>316</v>
      </c>
      <c r="F172" s="37"/>
      <c r="G172" s="37"/>
      <c r="H172" s="25"/>
      <c r="I172" s="38"/>
      <c r="J172" s="25"/>
      <c r="K172" s="25"/>
      <c r="L172" s="15"/>
      <c r="M172" s="15"/>
      <c r="N172" s="15"/>
      <c r="O172" s="16"/>
      <c r="P172" s="16"/>
    </row>
    <row r="173" spans="1:16" ht="15.75" customHeight="1">
      <c r="A173" s="18">
        <v>172</v>
      </c>
      <c r="B173" s="19" t="s">
        <v>311</v>
      </c>
      <c r="C173" s="374" t="s">
        <v>95</v>
      </c>
      <c r="D173" s="19" t="s">
        <v>43</v>
      </c>
      <c r="E173" s="35" t="s">
        <v>317</v>
      </c>
      <c r="F173" s="37"/>
      <c r="G173" s="37"/>
      <c r="H173" s="25"/>
      <c r="I173" s="38"/>
      <c r="J173" s="25"/>
      <c r="K173" s="25"/>
      <c r="L173" s="15"/>
      <c r="M173" s="15"/>
      <c r="N173" s="15"/>
      <c r="O173" s="16"/>
      <c r="P173" s="16"/>
    </row>
    <row r="174" spans="1:16" ht="15.75" customHeight="1">
      <c r="A174" s="18">
        <v>173</v>
      </c>
      <c r="B174" s="19" t="s">
        <v>311</v>
      </c>
      <c r="C174" s="374" t="s">
        <v>95</v>
      </c>
      <c r="D174" s="19" t="s">
        <v>43</v>
      </c>
      <c r="E174" s="35" t="s">
        <v>318</v>
      </c>
      <c r="F174" s="37"/>
      <c r="G174" s="37"/>
      <c r="H174" s="25"/>
      <c r="I174" s="38"/>
      <c r="J174" s="25"/>
      <c r="K174" s="25"/>
      <c r="L174" s="15"/>
      <c r="M174" s="15"/>
      <c r="N174" s="15"/>
      <c r="O174" s="16"/>
      <c r="P174" s="16"/>
    </row>
    <row r="175" spans="1:16" ht="15.75" customHeight="1">
      <c r="A175" s="18">
        <v>174</v>
      </c>
      <c r="B175" s="19" t="s">
        <v>311</v>
      </c>
      <c r="C175" s="374" t="s">
        <v>95</v>
      </c>
      <c r="D175" s="19" t="s">
        <v>43</v>
      </c>
      <c r="E175" s="35" t="s">
        <v>319</v>
      </c>
      <c r="F175" s="37"/>
      <c r="G175" s="37"/>
      <c r="H175" s="25"/>
      <c r="I175" s="38"/>
      <c r="J175" s="25"/>
      <c r="K175" s="25"/>
      <c r="L175" s="15"/>
      <c r="M175" s="15"/>
      <c r="N175" s="15"/>
      <c r="O175" s="16"/>
      <c r="P175" s="16"/>
    </row>
    <row r="176" spans="1:16" ht="15.75" customHeight="1">
      <c r="A176" s="18">
        <v>175</v>
      </c>
      <c r="B176" s="19" t="s">
        <v>311</v>
      </c>
      <c r="C176" s="374" t="s">
        <v>95</v>
      </c>
      <c r="D176" s="19" t="s">
        <v>43</v>
      </c>
      <c r="E176" s="35" t="s">
        <v>320</v>
      </c>
      <c r="F176" s="37"/>
      <c r="G176" s="37"/>
      <c r="H176" s="25"/>
      <c r="I176" s="38"/>
      <c r="J176" s="25"/>
      <c r="K176" s="25"/>
      <c r="L176" s="15"/>
      <c r="M176" s="15"/>
      <c r="N176" s="15"/>
      <c r="O176" s="16"/>
      <c r="P176" s="16"/>
    </row>
    <row r="177" spans="1:16" ht="15.75" customHeight="1">
      <c r="A177" s="18">
        <v>176</v>
      </c>
      <c r="B177" s="19" t="s">
        <v>311</v>
      </c>
      <c r="C177" s="374" t="s">
        <v>95</v>
      </c>
      <c r="D177" s="19" t="s">
        <v>43</v>
      </c>
      <c r="E177" s="35" t="s">
        <v>321</v>
      </c>
      <c r="F177" s="37"/>
      <c r="G177" s="37"/>
      <c r="H177" s="25"/>
      <c r="I177" s="38"/>
      <c r="J177" s="25"/>
      <c r="K177" s="25"/>
      <c r="L177" s="15"/>
      <c r="M177" s="15"/>
      <c r="N177" s="15"/>
      <c r="O177" s="16"/>
      <c r="P177" s="16"/>
    </row>
    <row r="178" spans="1:16" ht="15.75" customHeight="1">
      <c r="A178" s="18">
        <v>177</v>
      </c>
      <c r="B178" s="19" t="s">
        <v>311</v>
      </c>
      <c r="C178" s="374" t="s">
        <v>95</v>
      </c>
      <c r="D178" s="19" t="s">
        <v>43</v>
      </c>
      <c r="E178" s="35" t="s">
        <v>322</v>
      </c>
      <c r="F178" s="37"/>
      <c r="G178" s="37"/>
      <c r="H178" s="25"/>
      <c r="I178" s="38"/>
      <c r="J178" s="25"/>
      <c r="K178" s="25"/>
      <c r="L178" s="15"/>
      <c r="M178" s="15"/>
      <c r="N178" s="15"/>
      <c r="O178" s="16"/>
      <c r="P178" s="16"/>
    </row>
    <row r="179" spans="1:16" ht="15.75" customHeight="1">
      <c r="A179" s="18">
        <v>178</v>
      </c>
      <c r="B179" s="19" t="s">
        <v>311</v>
      </c>
      <c r="C179" s="374" t="s">
        <v>95</v>
      </c>
      <c r="D179" s="19" t="s">
        <v>43</v>
      </c>
      <c r="E179" s="35" t="s">
        <v>323</v>
      </c>
      <c r="F179" s="42"/>
      <c r="G179" s="42"/>
      <c r="H179" s="46"/>
      <c r="I179" s="44"/>
      <c r="J179" s="46"/>
      <c r="K179" s="46"/>
      <c r="L179" s="29"/>
      <c r="M179" s="29"/>
      <c r="N179" s="29"/>
      <c r="O179" s="30"/>
      <c r="P179" s="30"/>
    </row>
    <row r="180" spans="1:16" ht="15.75" customHeight="1">
      <c r="A180" s="18">
        <v>179</v>
      </c>
      <c r="B180" s="19" t="s">
        <v>311</v>
      </c>
      <c r="C180" s="374" t="s">
        <v>95</v>
      </c>
      <c r="D180" s="19" t="s">
        <v>43</v>
      </c>
      <c r="E180" s="35" t="s">
        <v>324</v>
      </c>
      <c r="F180" s="37"/>
      <c r="G180" s="37"/>
      <c r="H180" s="25"/>
      <c r="I180" s="38"/>
      <c r="J180" s="25"/>
      <c r="K180" s="25"/>
      <c r="L180" s="15"/>
      <c r="M180" s="15"/>
      <c r="N180" s="15"/>
      <c r="O180" s="16"/>
      <c r="P180" s="16"/>
    </row>
    <row r="181" spans="1:16" ht="15.75" customHeight="1">
      <c r="A181" s="18">
        <v>180</v>
      </c>
      <c r="B181" s="19" t="s">
        <v>311</v>
      </c>
      <c r="C181" s="374" t="s">
        <v>95</v>
      </c>
      <c r="D181" s="19" t="s">
        <v>43</v>
      </c>
      <c r="E181" s="35" t="s">
        <v>325</v>
      </c>
      <c r="F181" s="37"/>
      <c r="G181" s="37"/>
      <c r="H181" s="25"/>
      <c r="I181" s="38"/>
      <c r="J181" s="25"/>
      <c r="K181" s="25"/>
      <c r="L181" s="15"/>
      <c r="M181" s="15"/>
      <c r="N181" s="15"/>
      <c r="O181" s="16"/>
      <c r="P181" s="16"/>
    </row>
    <row r="182" spans="1:16" ht="15.75" customHeight="1">
      <c r="A182" s="18">
        <v>181</v>
      </c>
      <c r="B182" s="19" t="s">
        <v>326</v>
      </c>
      <c r="C182" s="374" t="s">
        <v>327</v>
      </c>
      <c r="D182" s="19" t="s">
        <v>43</v>
      </c>
      <c r="E182" s="35" t="s">
        <v>328</v>
      </c>
      <c r="F182" s="37"/>
      <c r="G182" s="37"/>
      <c r="H182" s="25"/>
      <c r="I182" s="38"/>
      <c r="J182" s="51"/>
      <c r="K182" s="25"/>
      <c r="L182" s="15"/>
      <c r="M182" s="15"/>
      <c r="N182" s="15"/>
      <c r="O182" s="16"/>
      <c r="P182" s="16"/>
    </row>
    <row r="183" spans="1:16" ht="15.75" customHeight="1">
      <c r="A183" s="18">
        <v>182</v>
      </c>
      <c r="B183" s="19" t="s">
        <v>329</v>
      </c>
      <c r="C183" s="374" t="s">
        <v>99</v>
      </c>
      <c r="D183" s="19" t="s">
        <v>43</v>
      </c>
      <c r="E183" s="35" t="s">
        <v>330</v>
      </c>
      <c r="F183" s="42"/>
      <c r="G183" s="42"/>
      <c r="H183" s="48"/>
      <c r="I183" s="42"/>
      <c r="J183" s="55"/>
      <c r="K183" s="46"/>
      <c r="L183" s="29"/>
      <c r="M183" s="29"/>
      <c r="N183" s="29"/>
      <c r="O183" s="30"/>
      <c r="P183" s="30"/>
    </row>
    <row r="184" spans="1:16" ht="15.75" customHeight="1">
      <c r="A184" s="18">
        <v>183</v>
      </c>
      <c r="B184" s="19" t="s">
        <v>329</v>
      </c>
      <c r="C184" s="374" t="s">
        <v>99</v>
      </c>
      <c r="D184" s="19" t="s">
        <v>43</v>
      </c>
      <c r="E184" s="35" t="s">
        <v>331</v>
      </c>
      <c r="F184" s="37"/>
      <c r="G184" s="37"/>
      <c r="H184" s="18"/>
      <c r="I184" s="38"/>
      <c r="J184" s="25"/>
      <c r="K184" s="25"/>
      <c r="L184" s="15"/>
      <c r="M184" s="15"/>
      <c r="N184" s="15"/>
      <c r="O184" s="16"/>
      <c r="P184" s="16"/>
    </row>
    <row r="185" spans="1:16" ht="15.75" customHeight="1">
      <c r="A185" s="18">
        <v>184</v>
      </c>
      <c r="B185" s="19" t="s">
        <v>329</v>
      </c>
      <c r="C185" s="374" t="s">
        <v>99</v>
      </c>
      <c r="D185" s="19" t="s">
        <v>43</v>
      </c>
      <c r="E185" s="35" t="s">
        <v>332</v>
      </c>
      <c r="F185" s="37"/>
      <c r="G185" s="37"/>
      <c r="H185" s="25"/>
      <c r="I185" s="38"/>
      <c r="J185" s="25"/>
      <c r="K185" s="25"/>
      <c r="L185" s="15"/>
      <c r="M185" s="15"/>
      <c r="N185" s="15"/>
      <c r="O185" s="16"/>
      <c r="P185" s="16"/>
    </row>
    <row r="186" spans="1:16" ht="15.75" customHeight="1">
      <c r="A186" s="18">
        <v>185</v>
      </c>
      <c r="B186" s="19" t="s">
        <v>329</v>
      </c>
      <c r="C186" s="374" t="s">
        <v>99</v>
      </c>
      <c r="D186" s="19" t="s">
        <v>43</v>
      </c>
      <c r="E186" s="35" t="s">
        <v>333</v>
      </c>
      <c r="F186" s="37"/>
      <c r="G186" s="37"/>
      <c r="H186" s="25"/>
      <c r="I186" s="38"/>
      <c r="J186" s="25"/>
      <c r="K186" s="25"/>
      <c r="L186" s="15"/>
      <c r="M186" s="15"/>
      <c r="N186" s="15"/>
      <c r="O186" s="16"/>
      <c r="P186" s="16"/>
    </row>
    <row r="187" spans="1:16" ht="15.75" customHeight="1">
      <c r="A187" s="18">
        <v>186</v>
      </c>
      <c r="B187" s="19" t="s">
        <v>329</v>
      </c>
      <c r="C187" s="374" t="s">
        <v>99</v>
      </c>
      <c r="D187" s="19" t="s">
        <v>43</v>
      </c>
      <c r="E187" s="35" t="s">
        <v>334</v>
      </c>
      <c r="F187" s="37"/>
      <c r="G187" s="37"/>
      <c r="H187" s="25"/>
      <c r="I187" s="38"/>
      <c r="J187" s="25"/>
      <c r="K187" s="25"/>
      <c r="L187" s="15"/>
      <c r="M187" s="15"/>
      <c r="N187" s="15"/>
      <c r="O187" s="16"/>
      <c r="P187" s="16"/>
    </row>
    <row r="188" spans="1:16" ht="15.75" customHeight="1">
      <c r="A188" s="18">
        <v>187</v>
      </c>
      <c r="B188" s="19" t="s">
        <v>329</v>
      </c>
      <c r="C188" s="374" t="s">
        <v>99</v>
      </c>
      <c r="D188" s="19" t="s">
        <v>43</v>
      </c>
      <c r="E188" s="35" t="s">
        <v>335</v>
      </c>
      <c r="F188" s="37"/>
      <c r="G188" s="37"/>
      <c r="H188" s="25"/>
      <c r="I188" s="38"/>
      <c r="J188" s="25"/>
      <c r="K188" s="25"/>
      <c r="L188" s="15"/>
      <c r="M188" s="15"/>
      <c r="N188" s="15"/>
      <c r="O188" s="16"/>
      <c r="P188" s="16"/>
    </row>
    <row r="189" spans="1:16" ht="15.75" customHeight="1">
      <c r="A189" s="18">
        <v>188</v>
      </c>
      <c r="B189" s="19" t="s">
        <v>329</v>
      </c>
      <c r="C189" s="374" t="s">
        <v>99</v>
      </c>
      <c r="D189" s="19" t="s">
        <v>43</v>
      </c>
      <c r="E189" s="35" t="s">
        <v>336</v>
      </c>
      <c r="F189" s="37"/>
      <c r="G189" s="37"/>
      <c r="H189" s="25"/>
      <c r="I189" s="38"/>
      <c r="J189" s="25"/>
      <c r="K189" s="25"/>
      <c r="L189" s="15"/>
      <c r="M189" s="15"/>
      <c r="N189" s="15"/>
      <c r="O189" s="16"/>
      <c r="P189" s="16"/>
    </row>
    <row r="190" spans="1:16" ht="15.75" customHeight="1">
      <c r="A190" s="18">
        <v>189</v>
      </c>
      <c r="B190" s="19" t="s">
        <v>329</v>
      </c>
      <c r="C190" s="374" t="s">
        <v>99</v>
      </c>
      <c r="D190" s="19" t="s">
        <v>43</v>
      </c>
      <c r="E190" s="35" t="s">
        <v>338</v>
      </c>
      <c r="F190" s="37"/>
      <c r="G190" s="37"/>
      <c r="H190" s="25"/>
      <c r="I190" s="38"/>
      <c r="J190" s="25"/>
      <c r="K190" s="25"/>
      <c r="L190" s="15"/>
      <c r="M190" s="15"/>
      <c r="N190" s="15"/>
      <c r="O190" s="16"/>
      <c r="P190" s="16"/>
    </row>
    <row r="191" spans="1:16" ht="15.75" customHeight="1">
      <c r="A191" s="18">
        <v>190</v>
      </c>
      <c r="B191" s="19" t="s">
        <v>339</v>
      </c>
      <c r="C191" s="374" t="s">
        <v>103</v>
      </c>
      <c r="D191" s="19" t="s">
        <v>43</v>
      </c>
      <c r="E191" s="35" t="s">
        <v>340</v>
      </c>
      <c r="F191" s="37"/>
      <c r="G191" s="37"/>
      <c r="H191" s="25"/>
      <c r="I191" s="38"/>
      <c r="J191" s="25"/>
      <c r="K191" s="25"/>
      <c r="L191" s="15"/>
      <c r="M191" s="15"/>
      <c r="N191" s="15"/>
      <c r="O191" s="16"/>
      <c r="P191" s="16"/>
    </row>
    <row r="192" spans="1:16" ht="15.75" customHeight="1">
      <c r="A192" s="18">
        <v>191</v>
      </c>
      <c r="B192" s="19" t="s">
        <v>339</v>
      </c>
      <c r="C192" s="374" t="s">
        <v>103</v>
      </c>
      <c r="D192" s="19" t="s">
        <v>43</v>
      </c>
      <c r="E192" s="35" t="s">
        <v>343</v>
      </c>
      <c r="F192" s="42"/>
      <c r="G192" s="42"/>
      <c r="H192" s="46"/>
      <c r="I192" s="44"/>
      <c r="J192" s="46"/>
      <c r="K192" s="46"/>
      <c r="L192" s="29"/>
      <c r="M192" s="29"/>
      <c r="N192" s="29"/>
      <c r="O192" s="30"/>
      <c r="P192" s="30"/>
    </row>
    <row r="193" spans="1:16" ht="15.75" customHeight="1">
      <c r="A193" s="18">
        <v>192</v>
      </c>
      <c r="B193" s="19" t="s">
        <v>339</v>
      </c>
      <c r="C193" s="374" t="s">
        <v>103</v>
      </c>
      <c r="D193" s="19" t="s">
        <v>43</v>
      </c>
      <c r="E193" s="35" t="s">
        <v>346</v>
      </c>
      <c r="F193" s="42"/>
      <c r="G193" s="42"/>
      <c r="H193" s="46"/>
      <c r="I193" s="44"/>
      <c r="J193" s="46"/>
      <c r="K193" s="46"/>
      <c r="L193" s="29"/>
      <c r="M193" s="29"/>
      <c r="N193" s="29"/>
      <c r="O193" s="30"/>
      <c r="P193" s="30"/>
    </row>
    <row r="194" spans="1:16" ht="15.75" customHeight="1">
      <c r="A194" s="18">
        <v>193</v>
      </c>
      <c r="B194" s="19" t="s">
        <v>339</v>
      </c>
      <c r="C194" s="374" t="s">
        <v>103</v>
      </c>
      <c r="D194" s="19" t="s">
        <v>43</v>
      </c>
      <c r="E194" s="35" t="s">
        <v>350</v>
      </c>
      <c r="F194" s="42"/>
      <c r="G194" s="42"/>
      <c r="H194" s="46"/>
      <c r="I194" s="44"/>
      <c r="J194" s="46"/>
      <c r="K194" s="46"/>
      <c r="L194" s="29"/>
      <c r="M194" s="29"/>
      <c r="N194" s="29"/>
      <c r="O194" s="30"/>
      <c r="P194" s="30"/>
    </row>
    <row r="195" spans="1:16" ht="15.75" customHeight="1">
      <c r="A195" s="18">
        <v>194</v>
      </c>
      <c r="B195" s="19" t="s">
        <v>354</v>
      </c>
      <c r="C195" s="374" t="s">
        <v>104</v>
      </c>
      <c r="D195" s="19" t="s">
        <v>43</v>
      </c>
      <c r="E195" s="35" t="s">
        <v>356</v>
      </c>
      <c r="F195" s="42"/>
      <c r="G195" s="44"/>
      <c r="H195" s="46"/>
      <c r="I195" s="44"/>
      <c r="J195" s="46"/>
      <c r="K195" s="46"/>
      <c r="L195" s="29"/>
      <c r="M195" s="29"/>
      <c r="N195" s="29"/>
      <c r="O195" s="30"/>
      <c r="P195" s="30"/>
    </row>
    <row r="196" spans="1:16" ht="15.75" customHeight="1">
      <c r="A196" s="18">
        <v>195</v>
      </c>
      <c r="B196" s="19" t="s">
        <v>354</v>
      </c>
      <c r="C196" s="374" t="s">
        <v>104</v>
      </c>
      <c r="D196" s="19" t="s">
        <v>43</v>
      </c>
      <c r="E196" s="35" t="s">
        <v>360</v>
      </c>
      <c r="F196" s="42"/>
      <c r="G196" s="42"/>
      <c r="H196" s="46"/>
      <c r="I196" s="42"/>
      <c r="J196" s="55"/>
      <c r="K196" s="48"/>
      <c r="L196" s="29"/>
      <c r="M196" s="29"/>
      <c r="N196" s="29"/>
      <c r="O196" s="30"/>
      <c r="P196" s="30"/>
    </row>
    <row r="197" spans="1:16" ht="15.75" customHeight="1">
      <c r="A197" s="18">
        <v>196</v>
      </c>
      <c r="B197" s="19" t="s">
        <v>354</v>
      </c>
      <c r="C197" s="374" t="s">
        <v>104</v>
      </c>
      <c r="D197" s="19" t="s">
        <v>43</v>
      </c>
      <c r="E197" s="35" t="s">
        <v>388</v>
      </c>
      <c r="F197" s="42"/>
      <c r="G197" s="44"/>
      <c r="H197" s="46"/>
      <c r="I197" s="44"/>
      <c r="J197" s="46"/>
      <c r="K197" s="46"/>
      <c r="L197" s="29"/>
      <c r="M197" s="29"/>
      <c r="N197" s="29"/>
      <c r="O197" s="30"/>
      <c r="P197" s="30"/>
    </row>
    <row r="198" spans="1:16" ht="15.75" customHeight="1">
      <c r="A198" s="18">
        <v>197</v>
      </c>
      <c r="B198" s="19" t="s">
        <v>354</v>
      </c>
      <c r="C198" s="374" t="s">
        <v>104</v>
      </c>
      <c r="D198" s="19" t="s">
        <v>43</v>
      </c>
      <c r="E198" s="35" t="s">
        <v>389</v>
      </c>
      <c r="F198" s="42"/>
      <c r="G198" s="44"/>
      <c r="H198" s="46"/>
      <c r="I198" s="44"/>
      <c r="J198" s="46"/>
      <c r="K198" s="46"/>
      <c r="L198" s="29"/>
      <c r="M198" s="29"/>
      <c r="N198" s="29"/>
      <c r="O198" s="30"/>
      <c r="P198" s="30"/>
    </row>
    <row r="199" spans="1:16" ht="15.75" customHeight="1">
      <c r="A199" s="18">
        <v>198</v>
      </c>
      <c r="B199" s="19" t="s">
        <v>354</v>
      </c>
      <c r="C199" s="374" t="s">
        <v>104</v>
      </c>
      <c r="D199" s="19" t="s">
        <v>43</v>
      </c>
      <c r="E199" s="35" t="s">
        <v>391</v>
      </c>
      <c r="F199" s="42"/>
      <c r="G199" s="44"/>
      <c r="H199" s="46"/>
      <c r="I199" s="44"/>
      <c r="J199" s="46"/>
      <c r="K199" s="46"/>
      <c r="L199" s="29"/>
      <c r="M199" s="29"/>
      <c r="N199" s="29"/>
      <c r="O199" s="30"/>
      <c r="P199" s="30"/>
    </row>
    <row r="200" spans="1:16" ht="15.75" customHeight="1">
      <c r="A200" s="18">
        <v>199</v>
      </c>
      <c r="B200" s="19" t="s">
        <v>354</v>
      </c>
      <c r="C200" s="374" t="s">
        <v>104</v>
      </c>
      <c r="D200" s="19" t="s">
        <v>43</v>
      </c>
      <c r="E200" s="35" t="s">
        <v>393</v>
      </c>
      <c r="F200" s="37"/>
      <c r="G200" s="38"/>
      <c r="H200" s="25"/>
      <c r="I200" s="38"/>
      <c r="J200" s="25"/>
      <c r="K200" s="25"/>
      <c r="L200" s="15"/>
      <c r="M200" s="15"/>
      <c r="N200" s="15"/>
      <c r="O200" s="16"/>
      <c r="P200" s="16"/>
    </row>
    <row r="201" spans="1:16" ht="15.75" customHeight="1">
      <c r="A201" s="18">
        <v>200</v>
      </c>
      <c r="B201" s="19" t="s">
        <v>395</v>
      </c>
      <c r="C201" s="374" t="s">
        <v>105</v>
      </c>
      <c r="D201" s="19" t="s">
        <v>43</v>
      </c>
      <c r="E201" s="35" t="s">
        <v>396</v>
      </c>
      <c r="F201" s="37"/>
      <c r="G201" s="38"/>
      <c r="H201" s="25"/>
      <c r="I201" s="38"/>
      <c r="J201" s="25"/>
      <c r="K201" s="25"/>
      <c r="L201" s="15"/>
      <c r="M201" s="15"/>
      <c r="N201" s="15"/>
      <c r="O201" s="16"/>
      <c r="P201" s="16"/>
    </row>
    <row r="202" spans="1:16" ht="15.75" customHeight="1">
      <c r="A202" s="18">
        <v>201</v>
      </c>
      <c r="B202" s="19" t="s">
        <v>395</v>
      </c>
      <c r="C202" s="374" t="s">
        <v>105</v>
      </c>
      <c r="D202" s="19" t="s">
        <v>43</v>
      </c>
      <c r="E202" s="35" t="s">
        <v>400</v>
      </c>
      <c r="F202" s="37"/>
      <c r="G202" s="38"/>
      <c r="H202" s="25"/>
      <c r="I202" s="38"/>
      <c r="J202" s="25"/>
      <c r="K202" s="25"/>
      <c r="L202" s="15"/>
      <c r="M202" s="15"/>
      <c r="N202" s="15"/>
      <c r="O202" s="16"/>
      <c r="P202" s="16"/>
    </row>
    <row r="203" spans="1:16" ht="15.75" customHeight="1">
      <c r="A203" s="18">
        <v>202</v>
      </c>
      <c r="B203" s="19" t="s">
        <v>404</v>
      </c>
      <c r="C203" s="374" t="s">
        <v>406</v>
      </c>
      <c r="D203" s="19" t="s">
        <v>43</v>
      </c>
      <c r="E203" s="35" t="s">
        <v>407</v>
      </c>
      <c r="F203" s="37"/>
      <c r="G203" s="37"/>
      <c r="H203" s="18"/>
      <c r="I203" s="37"/>
      <c r="J203" s="25"/>
      <c r="K203" s="25"/>
      <c r="L203" s="15"/>
      <c r="M203" s="15"/>
      <c r="N203" s="15"/>
      <c r="O203" s="16"/>
      <c r="P203" s="16"/>
    </row>
    <row r="204" spans="1:16" ht="15.75" customHeight="1">
      <c r="A204" s="18">
        <v>203</v>
      </c>
      <c r="B204" s="19" t="s">
        <v>404</v>
      </c>
      <c r="C204" s="374" t="s">
        <v>406</v>
      </c>
      <c r="D204" s="19" t="s">
        <v>43</v>
      </c>
      <c r="E204" s="35" t="s">
        <v>409</v>
      </c>
      <c r="F204" s="37"/>
      <c r="G204" s="38"/>
      <c r="H204" s="25"/>
      <c r="I204" s="38"/>
      <c r="J204" s="25"/>
      <c r="K204" s="25"/>
      <c r="L204" s="15"/>
      <c r="M204" s="15"/>
      <c r="N204" s="15"/>
      <c r="O204" s="16"/>
      <c r="P204" s="16"/>
    </row>
    <row r="205" spans="1:16" ht="15.75" customHeight="1">
      <c r="A205" s="18">
        <v>204</v>
      </c>
      <c r="B205" s="19" t="s">
        <v>404</v>
      </c>
      <c r="C205" s="374" t="s">
        <v>406</v>
      </c>
      <c r="D205" s="19" t="s">
        <v>43</v>
      </c>
      <c r="E205" s="35" t="s">
        <v>410</v>
      </c>
      <c r="F205" s="37"/>
      <c r="G205" s="37"/>
      <c r="H205" s="18"/>
      <c r="I205" s="37"/>
      <c r="J205" s="25"/>
      <c r="K205" s="25"/>
      <c r="L205" s="15"/>
      <c r="M205" s="15"/>
      <c r="N205" s="15"/>
      <c r="O205" s="16"/>
      <c r="P205" s="16"/>
    </row>
    <row r="206" spans="1:16" ht="15.75" customHeight="1">
      <c r="A206" s="18">
        <v>205</v>
      </c>
      <c r="B206" s="19" t="s">
        <v>404</v>
      </c>
      <c r="C206" s="374" t="s">
        <v>406</v>
      </c>
      <c r="D206" s="19" t="s">
        <v>43</v>
      </c>
      <c r="E206" s="35" t="s">
        <v>411</v>
      </c>
      <c r="F206" s="37"/>
      <c r="G206" s="38"/>
      <c r="H206" s="25"/>
      <c r="I206" s="38"/>
      <c r="J206" s="25"/>
      <c r="K206" s="25"/>
      <c r="L206" s="15"/>
      <c r="M206" s="15"/>
      <c r="N206" s="15"/>
      <c r="O206" s="16"/>
      <c r="P206" s="16"/>
    </row>
    <row r="207" spans="1:16" ht="15.75" customHeight="1">
      <c r="A207" s="18">
        <v>206</v>
      </c>
      <c r="B207" s="19" t="s">
        <v>404</v>
      </c>
      <c r="C207" s="374" t="s">
        <v>406</v>
      </c>
      <c r="D207" s="19" t="s">
        <v>43</v>
      </c>
      <c r="E207" s="35" t="s">
        <v>413</v>
      </c>
      <c r="F207" s="37"/>
      <c r="G207" s="37"/>
      <c r="H207" s="18"/>
      <c r="I207" s="37"/>
      <c r="J207" s="53"/>
      <c r="K207" s="25"/>
      <c r="L207" s="15"/>
      <c r="M207" s="15"/>
      <c r="N207" s="15"/>
      <c r="O207" s="16"/>
      <c r="P207" s="16"/>
    </row>
    <row r="208" spans="1:16" ht="15.75" customHeight="1">
      <c r="A208" s="18">
        <v>207</v>
      </c>
      <c r="B208" s="19" t="s">
        <v>404</v>
      </c>
      <c r="C208" s="374" t="s">
        <v>406</v>
      </c>
      <c r="D208" s="19" t="s">
        <v>43</v>
      </c>
      <c r="E208" s="35" t="s">
        <v>416</v>
      </c>
      <c r="F208" s="42"/>
      <c r="G208" s="44"/>
      <c r="H208" s="46"/>
      <c r="I208" s="44"/>
      <c r="J208" s="46"/>
      <c r="K208" s="46"/>
      <c r="L208" s="29"/>
      <c r="M208" s="29"/>
      <c r="N208" s="29"/>
      <c r="O208" s="30"/>
      <c r="P208" s="30"/>
    </row>
    <row r="209" spans="1:16" ht="15.75" customHeight="1">
      <c r="A209" s="18">
        <v>208</v>
      </c>
      <c r="B209" s="19" t="s">
        <v>404</v>
      </c>
      <c r="C209" s="374" t="s">
        <v>406</v>
      </c>
      <c r="D209" s="19" t="s">
        <v>43</v>
      </c>
      <c r="E209" s="35" t="s">
        <v>418</v>
      </c>
      <c r="F209" s="42"/>
      <c r="G209" s="44"/>
      <c r="H209" s="46"/>
      <c r="I209" s="44"/>
      <c r="J209" s="46"/>
      <c r="K209" s="46"/>
      <c r="L209" s="29"/>
      <c r="M209" s="29"/>
      <c r="N209" s="29"/>
      <c r="O209" s="30"/>
      <c r="P209" s="30"/>
    </row>
    <row r="210" spans="1:16" ht="15.75" customHeight="1">
      <c r="A210" s="18">
        <v>209</v>
      </c>
      <c r="B210" s="19" t="s">
        <v>404</v>
      </c>
      <c r="C210" s="374" t="s">
        <v>406</v>
      </c>
      <c r="D210" s="19" t="s">
        <v>43</v>
      </c>
      <c r="E210" s="35" t="s">
        <v>420</v>
      </c>
      <c r="F210" s="42"/>
      <c r="G210" s="44"/>
      <c r="H210" s="46"/>
      <c r="I210" s="44"/>
      <c r="J210" s="46"/>
      <c r="K210" s="46"/>
      <c r="L210" s="29"/>
      <c r="M210" s="29"/>
      <c r="N210" s="29"/>
      <c r="O210" s="30"/>
      <c r="P210" s="30"/>
    </row>
    <row r="211" spans="1:16" ht="15.75" customHeight="1">
      <c r="A211" s="18">
        <v>210</v>
      </c>
      <c r="B211" s="19" t="s">
        <v>422</v>
      </c>
      <c r="C211" s="374" t="s">
        <v>423</v>
      </c>
      <c r="D211" s="19" t="s">
        <v>43</v>
      </c>
      <c r="E211" s="35" t="s">
        <v>424</v>
      </c>
      <c r="F211" s="42"/>
      <c r="G211" s="44"/>
      <c r="H211" s="46"/>
      <c r="I211" s="44"/>
      <c r="J211" s="46"/>
      <c r="K211" s="46"/>
      <c r="L211" s="29"/>
      <c r="M211" s="29"/>
      <c r="N211" s="29"/>
      <c r="O211" s="30"/>
      <c r="P211" s="30"/>
    </row>
    <row r="212" spans="1:16" ht="15.75" customHeight="1">
      <c r="A212" s="18">
        <v>211</v>
      </c>
      <c r="B212" s="19" t="s">
        <v>422</v>
      </c>
      <c r="C212" s="374" t="s">
        <v>423</v>
      </c>
      <c r="D212" s="19" t="s">
        <v>43</v>
      </c>
      <c r="E212" s="35" t="s">
        <v>426</v>
      </c>
      <c r="F212" s="42"/>
      <c r="G212" s="44"/>
      <c r="H212" s="46"/>
      <c r="I212" s="44"/>
      <c r="J212" s="46"/>
      <c r="K212" s="46"/>
      <c r="L212" s="29"/>
      <c r="M212" s="29"/>
      <c r="N212" s="29"/>
      <c r="O212" s="30"/>
      <c r="P212" s="30"/>
    </row>
    <row r="213" spans="1:16" ht="15.75" customHeight="1">
      <c r="A213" s="18">
        <v>212</v>
      </c>
      <c r="B213" s="19" t="s">
        <v>422</v>
      </c>
      <c r="C213" s="374" t="s">
        <v>423</v>
      </c>
      <c r="D213" s="19" t="s">
        <v>43</v>
      </c>
      <c r="E213" s="35" t="s">
        <v>427</v>
      </c>
      <c r="F213" s="42"/>
      <c r="G213" s="44"/>
      <c r="H213" s="46"/>
      <c r="I213" s="44"/>
      <c r="J213" s="46"/>
      <c r="K213" s="46"/>
      <c r="L213" s="29"/>
      <c r="M213" s="29"/>
      <c r="N213" s="29"/>
      <c r="O213" s="30"/>
      <c r="P213" s="30"/>
    </row>
    <row r="214" spans="1:16" ht="15.75" customHeight="1">
      <c r="A214" s="18">
        <v>213</v>
      </c>
      <c r="B214" s="19" t="s">
        <v>422</v>
      </c>
      <c r="C214" s="374" t="s">
        <v>423</v>
      </c>
      <c r="D214" s="19" t="s">
        <v>43</v>
      </c>
      <c r="E214" s="35" t="s">
        <v>428</v>
      </c>
      <c r="F214" s="42"/>
      <c r="G214" s="44"/>
      <c r="H214" s="46"/>
      <c r="I214" s="44"/>
      <c r="J214" s="46"/>
      <c r="K214" s="46"/>
      <c r="L214" s="29"/>
      <c r="M214" s="29"/>
      <c r="N214" s="29"/>
      <c r="O214" s="30"/>
      <c r="P214" s="30"/>
    </row>
    <row r="215" spans="1:16" ht="15.75" customHeight="1">
      <c r="A215" s="18">
        <v>214</v>
      </c>
      <c r="B215" s="19" t="s">
        <v>422</v>
      </c>
      <c r="C215" s="374" t="s">
        <v>423</v>
      </c>
      <c r="D215" s="19" t="s">
        <v>43</v>
      </c>
      <c r="E215" s="35" t="s">
        <v>429</v>
      </c>
      <c r="F215" s="42"/>
      <c r="G215" s="44"/>
      <c r="H215" s="46"/>
      <c r="I215" s="44"/>
      <c r="J215" s="46"/>
      <c r="K215" s="46"/>
      <c r="L215" s="29"/>
      <c r="M215" s="29"/>
      <c r="N215" s="29"/>
      <c r="O215" s="30"/>
      <c r="P215" s="30"/>
    </row>
    <row r="216" spans="1:16" ht="15.75" customHeight="1">
      <c r="A216" s="18">
        <v>215</v>
      </c>
      <c r="B216" s="19" t="s">
        <v>422</v>
      </c>
      <c r="C216" s="374" t="s">
        <v>423</v>
      </c>
      <c r="D216" s="19" t="s">
        <v>43</v>
      </c>
      <c r="E216" s="35" t="s">
        <v>430</v>
      </c>
      <c r="F216" s="42"/>
      <c r="G216" s="42"/>
      <c r="H216" s="48"/>
      <c r="I216" s="42"/>
      <c r="J216" s="55"/>
      <c r="K216" s="48"/>
      <c r="L216" s="29"/>
      <c r="M216" s="29"/>
      <c r="N216" s="29"/>
      <c r="O216" s="30"/>
      <c r="P216" s="30"/>
    </row>
    <row r="217" spans="1:16" ht="15.75" customHeight="1">
      <c r="A217" s="18">
        <v>216</v>
      </c>
      <c r="B217" s="19" t="s">
        <v>422</v>
      </c>
      <c r="C217" s="374" t="s">
        <v>423</v>
      </c>
      <c r="D217" s="19" t="s">
        <v>43</v>
      </c>
      <c r="E217" s="35" t="s">
        <v>431</v>
      </c>
      <c r="F217" s="42"/>
      <c r="G217" s="42"/>
      <c r="H217" s="48"/>
      <c r="I217" s="42"/>
      <c r="J217" s="55"/>
      <c r="K217" s="48"/>
      <c r="L217" s="29"/>
      <c r="M217" s="29"/>
      <c r="N217" s="29"/>
      <c r="O217" s="30"/>
      <c r="P217" s="30"/>
    </row>
    <row r="218" spans="1:16" ht="15.75" customHeight="1">
      <c r="A218" s="18">
        <v>217</v>
      </c>
      <c r="B218" s="19" t="s">
        <v>432</v>
      </c>
      <c r="C218" s="374" t="s">
        <v>433</v>
      </c>
      <c r="D218" s="19" t="s">
        <v>43</v>
      </c>
      <c r="E218" s="35" t="s">
        <v>434</v>
      </c>
      <c r="F218" s="44"/>
      <c r="G218" s="44"/>
      <c r="H218" s="46"/>
      <c r="I218" s="44"/>
      <c r="J218" s="46"/>
      <c r="K218" s="46"/>
      <c r="L218" s="29"/>
      <c r="M218" s="29"/>
      <c r="N218" s="29"/>
      <c r="O218" s="30"/>
      <c r="P218" s="30"/>
    </row>
    <row r="219" spans="1:16" ht="15.75" customHeight="1">
      <c r="A219" s="18">
        <v>218</v>
      </c>
      <c r="B219" s="19" t="s">
        <v>432</v>
      </c>
      <c r="C219" s="374" t="s">
        <v>433</v>
      </c>
      <c r="D219" s="19" t="s">
        <v>43</v>
      </c>
      <c r="E219" s="35" t="s">
        <v>435</v>
      </c>
      <c r="F219" s="44"/>
      <c r="G219" s="44"/>
      <c r="H219" s="46"/>
      <c r="I219" s="44"/>
      <c r="J219" s="46"/>
      <c r="K219" s="46"/>
      <c r="L219" s="29"/>
      <c r="M219" s="29"/>
      <c r="N219" s="29"/>
      <c r="O219" s="30"/>
      <c r="P219" s="30"/>
    </row>
    <row r="220" spans="1:16" ht="15.75" customHeight="1">
      <c r="A220" s="18">
        <v>219</v>
      </c>
      <c r="B220" s="19" t="s">
        <v>432</v>
      </c>
      <c r="C220" s="374" t="s">
        <v>433</v>
      </c>
      <c r="D220" s="19" t="s">
        <v>43</v>
      </c>
      <c r="E220" s="35" t="s">
        <v>436</v>
      </c>
      <c r="F220" s="44"/>
      <c r="G220" s="44"/>
      <c r="H220" s="46"/>
      <c r="I220" s="44"/>
      <c r="J220" s="46"/>
      <c r="K220" s="46"/>
      <c r="L220" s="29"/>
      <c r="M220" s="29"/>
      <c r="N220" s="29"/>
      <c r="O220" s="30"/>
      <c r="P220" s="30"/>
    </row>
    <row r="221" spans="1:16" ht="15.75" customHeight="1">
      <c r="A221" s="18">
        <v>220</v>
      </c>
      <c r="B221" s="19" t="s">
        <v>432</v>
      </c>
      <c r="C221" s="374" t="s">
        <v>433</v>
      </c>
      <c r="D221" s="19" t="s">
        <v>43</v>
      </c>
      <c r="E221" s="35" t="s">
        <v>437</v>
      </c>
      <c r="F221" s="44"/>
      <c r="G221" s="44"/>
      <c r="H221" s="46"/>
      <c r="I221" s="44"/>
      <c r="J221" s="46"/>
      <c r="K221" s="46"/>
      <c r="L221" s="29"/>
      <c r="M221" s="29"/>
      <c r="N221" s="29"/>
      <c r="O221" s="30"/>
      <c r="P221" s="30"/>
    </row>
    <row r="222" spans="1:16" ht="15.75" customHeight="1">
      <c r="A222" s="18">
        <v>221</v>
      </c>
      <c r="B222" s="19" t="s">
        <v>432</v>
      </c>
      <c r="C222" s="374" t="s">
        <v>433</v>
      </c>
      <c r="D222" s="19" t="s">
        <v>43</v>
      </c>
      <c r="E222" s="35" t="s">
        <v>438</v>
      </c>
      <c r="F222" s="44"/>
      <c r="G222" s="44"/>
      <c r="H222" s="46"/>
      <c r="I222" s="44"/>
      <c r="J222" s="46"/>
      <c r="K222" s="46"/>
      <c r="L222" s="29"/>
      <c r="M222" s="29"/>
      <c r="N222" s="29"/>
      <c r="O222" s="30"/>
      <c r="P222" s="30"/>
    </row>
    <row r="223" spans="1:16" ht="15.75" customHeight="1">
      <c r="A223" s="18">
        <v>222</v>
      </c>
      <c r="B223" s="19" t="s">
        <v>432</v>
      </c>
      <c r="C223" s="374" t="s">
        <v>433</v>
      </c>
      <c r="D223" s="19" t="s">
        <v>43</v>
      </c>
      <c r="E223" s="35" t="s">
        <v>439</v>
      </c>
      <c r="F223" s="44"/>
      <c r="G223" s="44"/>
      <c r="H223" s="46"/>
      <c r="I223" s="44"/>
      <c r="J223" s="46"/>
      <c r="K223" s="46"/>
      <c r="L223" s="29"/>
      <c r="M223" s="29"/>
      <c r="N223" s="29"/>
      <c r="O223" s="30"/>
      <c r="P223" s="30"/>
    </row>
    <row r="224" spans="1:16" ht="15.75" customHeight="1">
      <c r="A224" s="18">
        <v>223</v>
      </c>
      <c r="B224" s="19" t="s">
        <v>432</v>
      </c>
      <c r="C224" s="374" t="s">
        <v>433</v>
      </c>
      <c r="D224" s="19" t="s">
        <v>43</v>
      </c>
      <c r="E224" s="35" t="s">
        <v>440</v>
      </c>
      <c r="F224" s="44"/>
      <c r="G224" s="44"/>
      <c r="H224" s="46"/>
      <c r="I224" s="44"/>
      <c r="J224" s="46"/>
      <c r="K224" s="46"/>
      <c r="L224" s="29"/>
      <c r="M224" s="29"/>
      <c r="N224" s="29"/>
      <c r="O224" s="30"/>
      <c r="P224" s="30"/>
    </row>
    <row r="225" spans="1:16" ht="15.75" customHeight="1">
      <c r="A225" s="18">
        <v>224</v>
      </c>
      <c r="B225" s="19" t="s">
        <v>432</v>
      </c>
      <c r="C225" s="374" t="s">
        <v>433</v>
      </c>
      <c r="D225" s="19" t="s">
        <v>43</v>
      </c>
      <c r="E225" s="35" t="s">
        <v>441</v>
      </c>
      <c r="F225" s="44"/>
      <c r="G225" s="44"/>
      <c r="H225" s="46"/>
      <c r="I225" s="44"/>
      <c r="J225" s="46"/>
      <c r="K225" s="46"/>
      <c r="L225" s="29"/>
      <c r="M225" s="29"/>
      <c r="N225" s="29"/>
      <c r="O225" s="30"/>
      <c r="P225" s="30"/>
    </row>
    <row r="226" spans="1:16" ht="15.75" customHeight="1">
      <c r="A226" s="18">
        <v>225</v>
      </c>
      <c r="B226" s="19" t="s">
        <v>442</v>
      </c>
      <c r="C226" s="374" t="s">
        <v>118</v>
      </c>
      <c r="D226" s="19" t="s">
        <v>43</v>
      </c>
      <c r="E226" s="35" t="s">
        <v>443</v>
      </c>
      <c r="F226" s="44"/>
      <c r="G226" s="44"/>
      <c r="H226" s="46"/>
      <c r="I226" s="44"/>
      <c r="J226" s="46"/>
      <c r="K226" s="46"/>
      <c r="L226" s="29"/>
      <c r="M226" s="29"/>
      <c r="N226" s="29"/>
      <c r="O226" s="30"/>
      <c r="P226" s="30"/>
    </row>
    <row r="227" spans="1:16" ht="15.75" customHeight="1">
      <c r="A227" s="18">
        <v>226</v>
      </c>
      <c r="B227" s="19" t="s">
        <v>444</v>
      </c>
      <c r="C227" s="374" t="s">
        <v>116</v>
      </c>
      <c r="D227" s="19" t="s">
        <v>43</v>
      </c>
      <c r="E227" s="35" t="s">
        <v>445</v>
      </c>
      <c r="F227" s="42"/>
      <c r="G227" s="44"/>
      <c r="H227" s="46"/>
      <c r="I227" s="44"/>
      <c r="J227" s="46"/>
      <c r="K227" s="46"/>
      <c r="L227" s="29"/>
      <c r="M227" s="29"/>
      <c r="N227" s="29"/>
      <c r="O227" s="30"/>
      <c r="P227" s="30"/>
    </row>
    <row r="228" spans="1:16" ht="15.75" customHeight="1">
      <c r="A228" s="18">
        <v>227</v>
      </c>
      <c r="B228" s="19" t="s">
        <v>444</v>
      </c>
      <c r="C228" s="374" t="s">
        <v>116</v>
      </c>
      <c r="D228" s="19" t="s">
        <v>43</v>
      </c>
      <c r="E228" s="35" t="s">
        <v>446</v>
      </c>
      <c r="F228" s="42"/>
      <c r="G228" s="42"/>
      <c r="H228" s="48"/>
      <c r="I228" s="42"/>
      <c r="J228" s="22"/>
      <c r="K228" s="46"/>
      <c r="L228" s="29"/>
      <c r="M228" s="29"/>
      <c r="N228" s="29"/>
      <c r="O228" s="30"/>
      <c r="P228" s="30"/>
    </row>
    <row r="229" spans="1:16" ht="15.75" customHeight="1">
      <c r="A229" s="18">
        <v>228</v>
      </c>
      <c r="B229" s="19" t="s">
        <v>444</v>
      </c>
      <c r="C229" s="374" t="s">
        <v>116</v>
      </c>
      <c r="D229" s="19" t="s">
        <v>43</v>
      </c>
      <c r="E229" s="35" t="s">
        <v>447</v>
      </c>
      <c r="F229" s="42"/>
      <c r="G229" s="42"/>
      <c r="H229" s="46"/>
      <c r="I229" s="44"/>
      <c r="J229" s="46"/>
      <c r="K229" s="46"/>
      <c r="L229" s="29"/>
      <c r="M229" s="29"/>
      <c r="N229" s="29"/>
      <c r="O229" s="30"/>
      <c r="P229" s="30"/>
    </row>
    <row r="230" spans="1:16" ht="15.75" customHeight="1">
      <c r="A230" s="18">
        <v>229</v>
      </c>
      <c r="B230" s="19" t="s">
        <v>444</v>
      </c>
      <c r="C230" s="374" t="s">
        <v>116</v>
      </c>
      <c r="D230" s="19" t="s">
        <v>43</v>
      </c>
      <c r="E230" s="35" t="s">
        <v>448</v>
      </c>
      <c r="F230" s="42"/>
      <c r="G230" s="44"/>
      <c r="H230" s="46"/>
      <c r="I230" s="44"/>
      <c r="J230" s="46"/>
      <c r="K230" s="46"/>
      <c r="L230" s="29"/>
      <c r="M230" s="29"/>
      <c r="N230" s="29"/>
      <c r="O230" s="30"/>
      <c r="P230" s="30"/>
    </row>
    <row r="231" spans="1:16" ht="15.75" customHeight="1">
      <c r="A231" s="18">
        <v>230</v>
      </c>
      <c r="B231" s="19" t="s">
        <v>444</v>
      </c>
      <c r="C231" s="374" t="s">
        <v>116</v>
      </c>
      <c r="D231" s="19" t="s">
        <v>43</v>
      </c>
      <c r="E231" s="35" t="s">
        <v>449</v>
      </c>
      <c r="F231" s="42"/>
      <c r="G231" s="44"/>
      <c r="H231" s="46"/>
      <c r="I231" s="44"/>
      <c r="J231" s="46"/>
      <c r="K231" s="46"/>
      <c r="L231" s="29"/>
      <c r="M231" s="29"/>
      <c r="N231" s="29"/>
      <c r="O231" s="30"/>
      <c r="P231" s="30"/>
    </row>
    <row r="232" spans="1:16" ht="15.75" customHeight="1">
      <c r="A232" s="18">
        <v>231</v>
      </c>
      <c r="B232" s="19" t="s">
        <v>444</v>
      </c>
      <c r="C232" s="374" t="s">
        <v>116</v>
      </c>
      <c r="D232" s="19" t="s">
        <v>43</v>
      </c>
      <c r="E232" s="35" t="s">
        <v>450</v>
      </c>
      <c r="F232" s="42"/>
      <c r="G232" s="42"/>
      <c r="H232" s="48"/>
      <c r="I232" s="42"/>
      <c r="J232" s="65"/>
      <c r="K232" s="46"/>
      <c r="L232" s="29"/>
      <c r="M232" s="29"/>
      <c r="N232" s="29"/>
      <c r="O232" s="30"/>
      <c r="P232" s="30"/>
    </row>
    <row r="233" spans="1:16" ht="15.75" customHeight="1">
      <c r="A233" s="18">
        <v>232</v>
      </c>
      <c r="B233" s="19" t="s">
        <v>444</v>
      </c>
      <c r="C233" s="374" t="s">
        <v>116</v>
      </c>
      <c r="D233" s="19" t="s">
        <v>43</v>
      </c>
      <c r="E233" s="35" t="s">
        <v>458</v>
      </c>
      <c r="F233" s="42"/>
      <c r="G233" s="42"/>
      <c r="H233" s="48"/>
      <c r="I233" s="42"/>
      <c r="J233" s="65"/>
      <c r="K233" s="46"/>
      <c r="L233" s="29"/>
      <c r="M233" s="29"/>
      <c r="N233" s="29"/>
      <c r="O233" s="30"/>
      <c r="P233" s="30"/>
    </row>
    <row r="234" spans="1:16" ht="15.75" customHeight="1">
      <c r="A234" s="18">
        <v>233</v>
      </c>
      <c r="B234" s="19" t="s">
        <v>444</v>
      </c>
      <c r="C234" s="374" t="s">
        <v>116</v>
      </c>
      <c r="D234" s="19" t="s">
        <v>43</v>
      </c>
      <c r="E234" s="35" t="s">
        <v>471</v>
      </c>
      <c r="F234" s="42"/>
      <c r="G234" s="44"/>
      <c r="H234" s="46"/>
      <c r="I234" s="44"/>
      <c r="J234" s="46"/>
      <c r="K234" s="46"/>
      <c r="L234" s="29"/>
      <c r="M234" s="29"/>
      <c r="N234" s="29"/>
      <c r="O234" s="30"/>
      <c r="P234" s="30"/>
    </row>
    <row r="235" spans="1:16" ht="15.75" customHeight="1">
      <c r="A235" s="18">
        <v>234</v>
      </c>
      <c r="B235" s="19" t="s">
        <v>444</v>
      </c>
      <c r="C235" s="374" t="s">
        <v>116</v>
      </c>
      <c r="D235" s="19" t="s">
        <v>43</v>
      </c>
      <c r="E235" s="35" t="s">
        <v>473</v>
      </c>
      <c r="F235" s="42"/>
      <c r="G235" s="42"/>
      <c r="H235" s="48"/>
      <c r="I235" s="42"/>
      <c r="J235" s="65"/>
      <c r="K235" s="46"/>
      <c r="L235" s="29"/>
      <c r="M235" s="29"/>
      <c r="N235" s="29"/>
      <c r="O235" s="30"/>
      <c r="P235" s="30"/>
    </row>
    <row r="236" spans="1:16" ht="15.75" customHeight="1">
      <c r="A236" s="18">
        <v>235</v>
      </c>
      <c r="B236" s="19" t="s">
        <v>444</v>
      </c>
      <c r="C236" s="374" t="s">
        <v>116</v>
      </c>
      <c r="D236" s="19" t="s">
        <v>43</v>
      </c>
      <c r="E236" s="35" t="s">
        <v>475</v>
      </c>
      <c r="F236" s="42"/>
      <c r="G236" s="42"/>
      <c r="H236" s="46"/>
      <c r="I236" s="42"/>
      <c r="J236" s="65"/>
      <c r="K236" s="46"/>
      <c r="L236" s="29"/>
      <c r="M236" s="29"/>
      <c r="N236" s="29"/>
      <c r="O236" s="30"/>
      <c r="P236" s="30"/>
    </row>
    <row r="237" spans="1:16" ht="15.75" customHeight="1">
      <c r="A237" s="18">
        <v>236</v>
      </c>
      <c r="B237" s="19" t="s">
        <v>444</v>
      </c>
      <c r="C237" s="374" t="s">
        <v>116</v>
      </c>
      <c r="D237" s="19" t="s">
        <v>43</v>
      </c>
      <c r="E237" s="35" t="s">
        <v>478</v>
      </c>
      <c r="F237" s="42"/>
      <c r="G237" s="44"/>
      <c r="H237" s="46"/>
      <c r="I237" s="44"/>
      <c r="J237" s="51"/>
      <c r="K237" s="46"/>
      <c r="L237" s="29"/>
      <c r="M237" s="29"/>
      <c r="N237" s="29"/>
      <c r="O237" s="30"/>
      <c r="P237" s="30"/>
    </row>
    <row r="238" spans="1:16" ht="15.75" customHeight="1">
      <c r="A238" s="18">
        <v>237</v>
      </c>
      <c r="B238" s="19" t="s">
        <v>444</v>
      </c>
      <c r="C238" s="374" t="s">
        <v>116</v>
      </c>
      <c r="D238" s="19" t="s">
        <v>43</v>
      </c>
      <c r="E238" s="35" t="s">
        <v>480</v>
      </c>
      <c r="F238" s="42"/>
      <c r="G238" s="42"/>
      <c r="H238" s="46"/>
      <c r="I238" s="44"/>
      <c r="J238" s="51"/>
      <c r="K238" s="46"/>
      <c r="L238" s="29"/>
      <c r="M238" s="29"/>
      <c r="N238" s="29"/>
      <c r="O238" s="30"/>
      <c r="P238" s="30"/>
    </row>
    <row r="239" spans="1:16" ht="15.75" customHeight="1">
      <c r="A239" s="18">
        <v>238</v>
      </c>
      <c r="B239" s="19" t="s">
        <v>444</v>
      </c>
      <c r="C239" s="374" t="s">
        <v>116</v>
      </c>
      <c r="D239" s="19" t="s">
        <v>43</v>
      </c>
      <c r="E239" s="35" t="s">
        <v>483</v>
      </c>
      <c r="F239" s="42"/>
      <c r="G239" s="44"/>
      <c r="H239" s="46"/>
      <c r="I239" s="44"/>
      <c r="J239" s="46"/>
      <c r="K239" s="46"/>
      <c r="L239" s="29"/>
      <c r="M239" s="29"/>
      <c r="N239" s="29"/>
      <c r="O239" s="30"/>
      <c r="P239" s="30"/>
    </row>
    <row r="240" spans="1:16" ht="15.75" customHeight="1">
      <c r="A240" s="18">
        <v>239</v>
      </c>
      <c r="B240" s="19" t="s">
        <v>444</v>
      </c>
      <c r="C240" s="374" t="s">
        <v>116</v>
      </c>
      <c r="D240" s="19" t="s">
        <v>43</v>
      </c>
      <c r="E240" s="35" t="s">
        <v>484</v>
      </c>
      <c r="F240" s="42"/>
      <c r="G240" s="44"/>
      <c r="H240" s="46"/>
      <c r="I240" s="44"/>
      <c r="J240" s="46"/>
      <c r="K240" s="46"/>
      <c r="L240" s="29"/>
      <c r="M240" s="29"/>
      <c r="N240" s="29"/>
      <c r="O240" s="30"/>
      <c r="P240" s="30"/>
    </row>
    <row r="241" spans="1:16" ht="15.75" customHeight="1">
      <c r="A241" s="18">
        <v>240</v>
      </c>
      <c r="B241" s="19" t="s">
        <v>444</v>
      </c>
      <c r="C241" s="374" t="s">
        <v>116</v>
      </c>
      <c r="D241" s="19" t="s">
        <v>43</v>
      </c>
      <c r="E241" s="35" t="s">
        <v>485</v>
      </c>
      <c r="F241" s="37"/>
      <c r="G241" s="38"/>
      <c r="H241" s="25"/>
      <c r="I241" s="38"/>
      <c r="J241" s="25"/>
      <c r="K241" s="25"/>
      <c r="L241" s="15"/>
      <c r="M241" s="15"/>
      <c r="N241" s="15"/>
      <c r="O241" s="16"/>
      <c r="P241" s="16"/>
    </row>
    <row r="242" spans="1:16" ht="15.75" customHeight="1">
      <c r="A242" s="18">
        <v>241</v>
      </c>
      <c r="B242" s="19" t="s">
        <v>444</v>
      </c>
      <c r="C242" s="374" t="s">
        <v>116</v>
      </c>
      <c r="D242" s="19" t="s">
        <v>43</v>
      </c>
      <c r="E242" s="35" t="s">
        <v>486</v>
      </c>
      <c r="F242" s="37"/>
      <c r="G242" s="38"/>
      <c r="H242" s="25"/>
      <c r="I242" s="38"/>
      <c r="J242" s="25"/>
      <c r="K242" s="25"/>
      <c r="L242" s="15"/>
      <c r="M242" s="15"/>
      <c r="N242" s="15"/>
      <c r="O242" s="16"/>
      <c r="P242" s="16"/>
    </row>
    <row r="243" spans="1:16" ht="15.75" customHeight="1">
      <c r="A243" s="18">
        <v>242</v>
      </c>
      <c r="B243" s="19" t="s">
        <v>444</v>
      </c>
      <c r="C243" s="374" t="s">
        <v>116</v>
      </c>
      <c r="D243" s="19" t="s">
        <v>43</v>
      </c>
      <c r="E243" s="35" t="s">
        <v>117</v>
      </c>
      <c r="F243" s="37"/>
      <c r="G243" s="37"/>
      <c r="H243" s="18"/>
      <c r="I243" s="37"/>
      <c r="J243" s="65"/>
      <c r="K243" s="25"/>
      <c r="L243" s="15"/>
      <c r="M243" s="15"/>
      <c r="N243" s="15"/>
      <c r="O243" s="16"/>
      <c r="P243" s="16"/>
    </row>
    <row r="244" spans="1:16" ht="15.75" customHeight="1">
      <c r="A244" s="18">
        <v>243</v>
      </c>
      <c r="B244" s="19" t="s">
        <v>444</v>
      </c>
      <c r="C244" s="374" t="s">
        <v>116</v>
      </c>
      <c r="D244" s="19" t="s">
        <v>43</v>
      </c>
      <c r="E244" s="35" t="s">
        <v>492</v>
      </c>
      <c r="F244" s="37"/>
      <c r="G244" s="38"/>
      <c r="H244" s="25"/>
      <c r="I244" s="38"/>
      <c r="J244" s="25"/>
      <c r="K244" s="25"/>
      <c r="L244" s="15"/>
      <c r="M244" s="15"/>
      <c r="N244" s="15"/>
      <c r="O244" s="16"/>
      <c r="P244" s="16"/>
    </row>
    <row r="245" spans="1:16" ht="15.75" customHeight="1">
      <c r="A245" s="18">
        <v>244</v>
      </c>
      <c r="B245" s="19" t="s">
        <v>444</v>
      </c>
      <c r="C245" s="374" t="s">
        <v>116</v>
      </c>
      <c r="D245" s="19" t="s">
        <v>43</v>
      </c>
      <c r="E245" s="35" t="s">
        <v>493</v>
      </c>
      <c r="F245" s="37"/>
      <c r="G245" s="37"/>
      <c r="H245" s="18"/>
      <c r="I245" s="37"/>
      <c r="J245" s="65"/>
      <c r="K245" s="25"/>
      <c r="L245" s="15"/>
      <c r="M245" s="15"/>
      <c r="N245" s="15"/>
      <c r="O245" s="16"/>
      <c r="P245" s="16"/>
    </row>
    <row r="246" spans="1:16" ht="15.75" customHeight="1">
      <c r="A246" s="18">
        <v>245</v>
      </c>
      <c r="B246" s="19" t="s">
        <v>444</v>
      </c>
      <c r="C246" s="374" t="s">
        <v>116</v>
      </c>
      <c r="D246" s="19" t="s">
        <v>43</v>
      </c>
      <c r="E246" s="35" t="s">
        <v>501</v>
      </c>
      <c r="F246" s="37"/>
      <c r="G246" s="38"/>
      <c r="H246" s="25"/>
      <c r="I246" s="38"/>
      <c r="J246" s="25"/>
      <c r="K246" s="25"/>
      <c r="L246" s="15"/>
      <c r="M246" s="15"/>
      <c r="N246" s="15"/>
      <c r="O246" s="16"/>
      <c r="P246" s="16"/>
    </row>
    <row r="247" spans="1:16" ht="15.75" customHeight="1">
      <c r="A247" s="18">
        <v>246</v>
      </c>
      <c r="B247" s="19" t="s">
        <v>444</v>
      </c>
      <c r="C247" s="374" t="s">
        <v>116</v>
      </c>
      <c r="D247" s="19" t="s">
        <v>43</v>
      </c>
      <c r="E247" s="35" t="s">
        <v>503</v>
      </c>
      <c r="F247" s="37"/>
      <c r="G247" s="37"/>
      <c r="H247" s="25"/>
      <c r="I247" s="38"/>
      <c r="J247" s="51"/>
      <c r="K247" s="25"/>
      <c r="L247" s="15"/>
      <c r="M247" s="15"/>
      <c r="N247" s="15"/>
      <c r="O247" s="16"/>
      <c r="P247" s="16"/>
    </row>
    <row r="248" spans="1:16" ht="15.75" customHeight="1">
      <c r="A248" s="18">
        <v>247</v>
      </c>
      <c r="B248" s="19" t="s">
        <v>444</v>
      </c>
      <c r="C248" s="374" t="s">
        <v>116</v>
      </c>
      <c r="D248" s="19" t="s">
        <v>43</v>
      </c>
      <c r="E248" s="35" t="s">
        <v>507</v>
      </c>
      <c r="F248" s="37"/>
      <c r="G248" s="38"/>
      <c r="H248" s="25"/>
      <c r="I248" s="38"/>
      <c r="J248" s="25"/>
      <c r="K248" s="25"/>
      <c r="L248" s="15"/>
      <c r="M248" s="15"/>
      <c r="N248" s="15"/>
      <c r="O248" s="16"/>
      <c r="P248" s="16"/>
    </row>
    <row r="249" spans="1:16" ht="15.75" customHeight="1">
      <c r="A249" s="18">
        <v>248</v>
      </c>
      <c r="B249" s="19" t="s">
        <v>444</v>
      </c>
      <c r="C249" s="374" t="s">
        <v>116</v>
      </c>
      <c r="D249" s="19" t="s">
        <v>43</v>
      </c>
      <c r="E249" s="35" t="s">
        <v>508</v>
      </c>
      <c r="F249" s="37"/>
      <c r="G249" s="38"/>
      <c r="H249" s="25"/>
      <c r="I249" s="38"/>
      <c r="J249" s="25"/>
      <c r="K249" s="25"/>
      <c r="L249" s="15"/>
      <c r="M249" s="15"/>
      <c r="N249" s="15"/>
      <c r="O249" s="16"/>
      <c r="P249" s="16"/>
    </row>
    <row r="250" spans="1:16" ht="15.75" customHeight="1">
      <c r="A250" s="18">
        <v>249</v>
      </c>
      <c r="B250" s="19" t="s">
        <v>444</v>
      </c>
      <c r="C250" s="374" t="s">
        <v>116</v>
      </c>
      <c r="D250" s="19" t="s">
        <v>43</v>
      </c>
      <c r="E250" s="35" t="s">
        <v>509</v>
      </c>
      <c r="F250" s="37"/>
      <c r="G250" s="37"/>
      <c r="H250" s="25"/>
      <c r="I250" s="38"/>
      <c r="J250" s="51"/>
      <c r="K250" s="25"/>
      <c r="L250" s="15"/>
      <c r="M250" s="15"/>
      <c r="N250" s="15"/>
      <c r="O250" s="16"/>
      <c r="P250" s="16"/>
    </row>
    <row r="251" spans="1:16" ht="15.75" customHeight="1">
      <c r="A251" s="18">
        <v>250</v>
      </c>
      <c r="B251" s="19" t="s">
        <v>444</v>
      </c>
      <c r="C251" s="374" t="s">
        <v>116</v>
      </c>
      <c r="D251" s="19" t="s">
        <v>43</v>
      </c>
      <c r="E251" s="35" t="s">
        <v>515</v>
      </c>
      <c r="F251" s="37"/>
      <c r="G251" s="37"/>
      <c r="H251" s="25"/>
      <c r="I251" s="38"/>
      <c r="J251" s="51"/>
      <c r="K251" s="25"/>
      <c r="L251" s="15"/>
      <c r="M251" s="15"/>
      <c r="N251" s="15"/>
      <c r="O251" s="16"/>
      <c r="P251" s="16"/>
    </row>
    <row r="252" spans="1:16" ht="15.75" customHeight="1">
      <c r="A252" s="18">
        <v>251</v>
      </c>
      <c r="B252" s="19" t="s">
        <v>444</v>
      </c>
      <c r="C252" s="374" t="s">
        <v>116</v>
      </c>
      <c r="D252" s="19" t="s">
        <v>43</v>
      </c>
      <c r="E252" s="35" t="s">
        <v>522</v>
      </c>
      <c r="F252" s="37"/>
      <c r="G252" s="38"/>
      <c r="H252" s="25"/>
      <c r="I252" s="38"/>
      <c r="J252" s="25"/>
      <c r="K252" s="25"/>
      <c r="L252" s="15"/>
      <c r="M252" s="15"/>
      <c r="N252" s="15"/>
      <c r="O252" s="16"/>
      <c r="P252" s="16"/>
    </row>
    <row r="253" spans="1:16" ht="15.75" customHeight="1">
      <c r="A253" s="18">
        <v>252</v>
      </c>
      <c r="B253" s="19" t="s">
        <v>444</v>
      </c>
      <c r="C253" s="374" t="s">
        <v>116</v>
      </c>
      <c r="D253" s="19" t="s">
        <v>43</v>
      </c>
      <c r="E253" s="35" t="s">
        <v>523</v>
      </c>
      <c r="F253" s="37"/>
      <c r="G253" s="37"/>
      <c r="H253" s="25"/>
      <c r="I253" s="38"/>
      <c r="J253" s="51"/>
      <c r="K253" s="25"/>
      <c r="L253" s="15"/>
      <c r="M253" s="15"/>
      <c r="N253" s="15"/>
      <c r="O253" s="16"/>
      <c r="P253" s="16"/>
    </row>
    <row r="254" spans="1:16" ht="15.75" customHeight="1">
      <c r="A254" s="18">
        <v>253</v>
      </c>
      <c r="B254" s="19" t="s">
        <v>444</v>
      </c>
      <c r="C254" s="374" t="s">
        <v>116</v>
      </c>
      <c r="D254" s="19" t="s">
        <v>43</v>
      </c>
      <c r="E254" s="35" t="s">
        <v>527</v>
      </c>
      <c r="F254" s="37"/>
      <c r="G254" s="38"/>
      <c r="H254" s="25"/>
      <c r="I254" s="38"/>
      <c r="J254" s="25"/>
      <c r="K254" s="25"/>
      <c r="L254" s="15"/>
      <c r="M254" s="15"/>
      <c r="N254" s="15"/>
      <c r="O254" s="16"/>
      <c r="P254" s="16"/>
    </row>
    <row r="255" spans="1:16" ht="15.75" customHeight="1">
      <c r="A255" s="18">
        <v>254</v>
      </c>
      <c r="B255" s="19" t="s">
        <v>528</v>
      </c>
      <c r="C255" s="374" t="s">
        <v>529</v>
      </c>
      <c r="D255" s="19" t="s">
        <v>43</v>
      </c>
      <c r="E255" s="35" t="s">
        <v>530</v>
      </c>
      <c r="F255" s="37"/>
      <c r="G255" s="38"/>
      <c r="H255" s="25"/>
      <c r="I255" s="38"/>
      <c r="J255" s="25"/>
      <c r="K255" s="25"/>
      <c r="L255" s="15"/>
      <c r="M255" s="15"/>
      <c r="N255" s="15"/>
      <c r="O255" s="16"/>
      <c r="P255" s="16"/>
    </row>
    <row r="256" spans="1:16" ht="15.75" customHeight="1">
      <c r="A256" s="18">
        <v>255</v>
      </c>
      <c r="B256" s="19" t="s">
        <v>528</v>
      </c>
      <c r="C256" s="374" t="s">
        <v>529</v>
      </c>
      <c r="D256" s="19" t="s">
        <v>43</v>
      </c>
      <c r="E256" s="35" t="s">
        <v>536</v>
      </c>
      <c r="F256" s="37"/>
      <c r="G256" s="38"/>
      <c r="H256" s="25"/>
      <c r="I256" s="38"/>
      <c r="J256" s="25"/>
      <c r="K256" s="25"/>
      <c r="L256" s="15"/>
      <c r="M256" s="15"/>
      <c r="N256" s="15"/>
      <c r="O256" s="16"/>
      <c r="P256" s="16"/>
    </row>
    <row r="257" spans="1:16" ht="15.75" customHeight="1">
      <c r="A257" s="18">
        <v>256</v>
      </c>
      <c r="B257" s="19" t="s">
        <v>528</v>
      </c>
      <c r="C257" s="374" t="s">
        <v>529</v>
      </c>
      <c r="D257" s="19" t="s">
        <v>43</v>
      </c>
      <c r="E257" s="35" t="s">
        <v>537</v>
      </c>
      <c r="F257" s="37"/>
      <c r="G257" s="38"/>
      <c r="H257" s="25"/>
      <c r="I257" s="38"/>
      <c r="J257" s="25"/>
      <c r="K257" s="25"/>
      <c r="L257" s="15"/>
      <c r="M257" s="15"/>
      <c r="N257" s="15"/>
      <c r="O257" s="16"/>
      <c r="P257" s="16"/>
    </row>
    <row r="258" spans="1:16" ht="15.75" customHeight="1">
      <c r="A258" s="18">
        <v>257</v>
      </c>
      <c r="B258" s="19" t="s">
        <v>528</v>
      </c>
      <c r="C258" s="374" t="s">
        <v>529</v>
      </c>
      <c r="D258" s="19" t="s">
        <v>43</v>
      </c>
      <c r="E258" s="35" t="s">
        <v>539</v>
      </c>
      <c r="F258" s="37"/>
      <c r="G258" s="38"/>
      <c r="H258" s="25"/>
      <c r="I258" s="38"/>
      <c r="J258" s="25"/>
      <c r="K258" s="25"/>
      <c r="L258" s="15"/>
      <c r="M258" s="15"/>
      <c r="N258" s="15"/>
      <c r="O258" s="16"/>
      <c r="P258" s="16"/>
    </row>
    <row r="259" spans="1:16" ht="15.75" customHeight="1">
      <c r="A259" s="18">
        <v>258</v>
      </c>
      <c r="B259" s="19" t="s">
        <v>528</v>
      </c>
      <c r="C259" s="374" t="s">
        <v>529</v>
      </c>
      <c r="D259" s="19" t="s">
        <v>43</v>
      </c>
      <c r="E259" s="35" t="s">
        <v>542</v>
      </c>
      <c r="F259" s="37"/>
      <c r="G259" s="38"/>
      <c r="H259" s="25"/>
      <c r="I259" s="38"/>
      <c r="J259" s="25"/>
      <c r="K259" s="25"/>
      <c r="L259" s="15"/>
      <c r="M259" s="15"/>
      <c r="N259" s="15"/>
      <c r="O259" s="16"/>
      <c r="P259" s="16"/>
    </row>
    <row r="260" spans="1:16" ht="15.75" customHeight="1">
      <c r="A260" s="18">
        <v>259</v>
      </c>
      <c r="B260" s="19" t="s">
        <v>544</v>
      </c>
      <c r="C260" s="374" t="s">
        <v>545</v>
      </c>
      <c r="D260" s="19" t="s">
        <v>43</v>
      </c>
      <c r="E260" s="35" t="s">
        <v>546</v>
      </c>
      <c r="F260" s="37"/>
      <c r="G260" s="38"/>
      <c r="H260" s="25"/>
      <c r="I260" s="38"/>
      <c r="J260" s="25"/>
      <c r="K260" s="25"/>
      <c r="L260" s="15"/>
      <c r="M260" s="15"/>
      <c r="N260" s="15"/>
      <c r="O260" s="16"/>
      <c r="P260" s="16"/>
    </row>
    <row r="261" spans="1:16" ht="15.75" customHeight="1">
      <c r="A261" s="18">
        <v>260</v>
      </c>
      <c r="B261" s="19" t="s">
        <v>544</v>
      </c>
      <c r="C261" s="374" t="s">
        <v>545</v>
      </c>
      <c r="D261" s="19" t="s">
        <v>43</v>
      </c>
      <c r="E261" s="35" t="s">
        <v>547</v>
      </c>
      <c r="F261" s="37"/>
      <c r="G261" s="38"/>
      <c r="H261" s="25"/>
      <c r="I261" s="38"/>
      <c r="J261" s="25"/>
      <c r="K261" s="25"/>
      <c r="L261" s="15"/>
      <c r="M261" s="15"/>
      <c r="N261" s="15"/>
      <c r="O261" s="16"/>
      <c r="P261" s="16"/>
    </row>
    <row r="262" spans="1:16" ht="15.75" customHeight="1">
      <c r="A262" s="18">
        <v>261</v>
      </c>
      <c r="B262" s="19" t="s">
        <v>544</v>
      </c>
      <c r="C262" s="374" t="s">
        <v>545</v>
      </c>
      <c r="D262" s="19" t="s">
        <v>43</v>
      </c>
      <c r="E262" s="35" t="s">
        <v>549</v>
      </c>
      <c r="F262" s="37"/>
      <c r="G262" s="38"/>
      <c r="H262" s="25"/>
      <c r="I262" s="38"/>
      <c r="J262" s="25"/>
      <c r="K262" s="25"/>
      <c r="L262" s="15"/>
      <c r="M262" s="15"/>
      <c r="N262" s="15"/>
      <c r="O262" s="16"/>
      <c r="P262" s="16"/>
    </row>
    <row r="263" spans="1:16" ht="15.75" customHeight="1">
      <c r="A263" s="18">
        <v>262</v>
      </c>
      <c r="B263" s="19" t="s">
        <v>544</v>
      </c>
      <c r="C263" s="374" t="s">
        <v>545</v>
      </c>
      <c r="D263" s="19" t="s">
        <v>43</v>
      </c>
      <c r="E263" s="35" t="s">
        <v>552</v>
      </c>
      <c r="F263" s="37"/>
      <c r="G263" s="38"/>
      <c r="H263" s="25"/>
      <c r="I263" s="38"/>
      <c r="J263" s="25"/>
      <c r="K263" s="25"/>
      <c r="L263" s="15"/>
      <c r="M263" s="15"/>
      <c r="N263" s="15"/>
      <c r="O263" s="16"/>
      <c r="P263" s="16"/>
    </row>
    <row r="264" spans="1:16" ht="15.75" customHeight="1">
      <c r="A264" s="18">
        <v>263</v>
      </c>
      <c r="B264" s="19" t="s">
        <v>544</v>
      </c>
      <c r="C264" s="374" t="s">
        <v>545</v>
      </c>
      <c r="D264" s="19" t="s">
        <v>43</v>
      </c>
      <c r="E264" s="35" t="s">
        <v>556</v>
      </c>
      <c r="F264" s="37"/>
      <c r="G264" s="38"/>
      <c r="H264" s="25"/>
      <c r="I264" s="38"/>
      <c r="J264" s="25"/>
      <c r="K264" s="25"/>
      <c r="L264" s="15"/>
      <c r="M264" s="15"/>
      <c r="N264" s="15"/>
      <c r="O264" s="16"/>
      <c r="P264" s="16"/>
    </row>
    <row r="265" spans="1:16" ht="15.75" customHeight="1">
      <c r="A265" s="18">
        <v>264</v>
      </c>
      <c r="B265" s="19" t="s">
        <v>544</v>
      </c>
      <c r="C265" s="374" t="s">
        <v>545</v>
      </c>
      <c r="D265" s="19" t="s">
        <v>43</v>
      </c>
      <c r="E265" s="35" t="s">
        <v>558</v>
      </c>
      <c r="F265" s="37"/>
      <c r="G265" s="38"/>
      <c r="H265" s="25"/>
      <c r="I265" s="38"/>
      <c r="J265" s="25"/>
      <c r="K265" s="25"/>
      <c r="L265" s="15"/>
      <c r="M265" s="15"/>
      <c r="N265" s="15"/>
      <c r="O265" s="16"/>
      <c r="P265" s="16"/>
    </row>
    <row r="266" spans="1:16" ht="15.75" customHeight="1">
      <c r="A266" s="18">
        <v>265</v>
      </c>
      <c r="B266" s="19" t="s">
        <v>544</v>
      </c>
      <c r="C266" s="374" t="s">
        <v>545</v>
      </c>
      <c r="D266" s="19" t="s">
        <v>43</v>
      </c>
      <c r="E266" s="35" t="s">
        <v>561</v>
      </c>
      <c r="F266" s="37"/>
      <c r="G266" s="38"/>
      <c r="H266" s="25"/>
      <c r="I266" s="38"/>
      <c r="J266" s="25"/>
      <c r="K266" s="25"/>
      <c r="L266" s="15"/>
      <c r="M266" s="15"/>
      <c r="N266" s="15"/>
      <c r="O266" s="16"/>
      <c r="P266" s="16"/>
    </row>
    <row r="267" spans="1:16" ht="15.75" customHeight="1">
      <c r="A267" s="18">
        <v>266</v>
      </c>
      <c r="B267" s="19" t="s">
        <v>544</v>
      </c>
      <c r="C267" s="374" t="s">
        <v>545</v>
      </c>
      <c r="D267" s="19" t="s">
        <v>43</v>
      </c>
      <c r="E267" s="35" t="s">
        <v>563</v>
      </c>
      <c r="F267" s="37"/>
      <c r="G267" s="37"/>
      <c r="H267" s="18"/>
      <c r="I267" s="37"/>
      <c r="J267" s="51"/>
      <c r="K267" s="25"/>
      <c r="L267" s="15"/>
      <c r="M267" s="15"/>
      <c r="N267" s="15"/>
      <c r="O267" s="16"/>
      <c r="P267" s="16"/>
    </row>
    <row r="268" spans="1:16" ht="15.75" customHeight="1">
      <c r="A268" s="18">
        <v>267</v>
      </c>
      <c r="B268" s="19" t="s">
        <v>544</v>
      </c>
      <c r="C268" s="374" t="s">
        <v>545</v>
      </c>
      <c r="D268" s="19" t="s">
        <v>43</v>
      </c>
      <c r="E268" s="35" t="s">
        <v>572</v>
      </c>
      <c r="F268" s="37"/>
      <c r="G268" s="38"/>
      <c r="H268" s="25"/>
      <c r="I268" s="38"/>
      <c r="J268" s="25"/>
      <c r="K268" s="25"/>
      <c r="L268" s="15"/>
      <c r="M268" s="15"/>
      <c r="N268" s="15"/>
      <c r="O268" s="16"/>
      <c r="P268" s="16"/>
    </row>
    <row r="269" spans="1:16" ht="15.75" customHeight="1">
      <c r="A269" s="18">
        <v>268</v>
      </c>
      <c r="B269" s="19" t="s">
        <v>544</v>
      </c>
      <c r="C269" s="374" t="s">
        <v>545</v>
      </c>
      <c r="D269" s="19" t="s">
        <v>43</v>
      </c>
      <c r="E269" s="35" t="s">
        <v>574</v>
      </c>
      <c r="F269" s="37"/>
      <c r="G269" s="38"/>
      <c r="H269" s="25"/>
      <c r="I269" s="38"/>
      <c r="J269" s="25"/>
      <c r="K269" s="25"/>
      <c r="L269" s="15"/>
      <c r="M269" s="15"/>
      <c r="N269" s="15"/>
      <c r="O269" s="16"/>
      <c r="P269" s="16"/>
    </row>
    <row r="270" spans="1:16" ht="15.75" customHeight="1">
      <c r="A270" s="18">
        <v>269</v>
      </c>
      <c r="B270" s="19" t="s">
        <v>575</v>
      </c>
      <c r="C270" s="374" t="s">
        <v>576</v>
      </c>
      <c r="D270" s="19" t="s">
        <v>43</v>
      </c>
      <c r="E270" s="35" t="s">
        <v>577</v>
      </c>
      <c r="F270" s="37"/>
      <c r="G270" s="38"/>
      <c r="H270" s="25"/>
      <c r="I270" s="38"/>
      <c r="J270" s="25"/>
      <c r="K270" s="25"/>
      <c r="L270" s="15"/>
      <c r="M270" s="15"/>
      <c r="N270" s="15"/>
      <c r="O270" s="16"/>
      <c r="P270" s="16"/>
    </row>
    <row r="271" spans="1:16" ht="15.75" customHeight="1">
      <c r="A271" s="18">
        <v>270</v>
      </c>
      <c r="B271" s="19" t="s">
        <v>575</v>
      </c>
      <c r="C271" s="374" t="s">
        <v>576</v>
      </c>
      <c r="D271" s="19" t="s">
        <v>43</v>
      </c>
      <c r="E271" s="35" t="s">
        <v>579</v>
      </c>
      <c r="F271" s="37"/>
      <c r="G271" s="37"/>
      <c r="H271" s="18"/>
      <c r="I271" s="37"/>
      <c r="J271" s="65"/>
      <c r="K271" s="25"/>
      <c r="L271" s="15"/>
      <c r="M271" s="15"/>
      <c r="N271" s="15"/>
      <c r="O271" s="16"/>
      <c r="P271" s="16"/>
    </row>
    <row r="272" spans="1:16" ht="15.75" customHeight="1">
      <c r="A272" s="18">
        <v>271</v>
      </c>
      <c r="B272" s="19" t="s">
        <v>583</v>
      </c>
      <c r="C272" s="374" t="s">
        <v>584</v>
      </c>
      <c r="D272" s="19" t="s">
        <v>43</v>
      </c>
      <c r="E272" s="35" t="s">
        <v>585</v>
      </c>
      <c r="F272" s="37"/>
      <c r="G272" s="38"/>
      <c r="H272" s="25"/>
      <c r="I272" s="38"/>
      <c r="J272" s="25"/>
      <c r="K272" s="25"/>
      <c r="L272" s="15"/>
      <c r="M272" s="15"/>
      <c r="N272" s="15"/>
      <c r="O272" s="16"/>
      <c r="P272" s="16"/>
    </row>
    <row r="273" spans="1:16" ht="15.75" customHeight="1">
      <c r="A273" s="18">
        <v>272</v>
      </c>
      <c r="B273" s="19" t="s">
        <v>583</v>
      </c>
      <c r="C273" s="374" t="s">
        <v>584</v>
      </c>
      <c r="D273" s="19" t="s">
        <v>43</v>
      </c>
      <c r="E273" s="35" t="s">
        <v>590</v>
      </c>
      <c r="F273" s="37"/>
      <c r="G273" s="38"/>
      <c r="H273" s="25"/>
      <c r="I273" s="38"/>
      <c r="J273" s="25"/>
      <c r="K273" s="25"/>
      <c r="L273" s="15"/>
      <c r="M273" s="15"/>
      <c r="N273" s="15"/>
      <c r="O273" s="16"/>
      <c r="P273" s="16"/>
    </row>
    <row r="274" spans="1:16" ht="15.75" customHeight="1">
      <c r="A274" s="18">
        <v>273</v>
      </c>
      <c r="B274" s="19" t="s">
        <v>583</v>
      </c>
      <c r="C274" s="374" t="s">
        <v>584</v>
      </c>
      <c r="D274" s="19" t="s">
        <v>43</v>
      </c>
      <c r="E274" s="35" t="s">
        <v>591</v>
      </c>
      <c r="F274" s="37"/>
      <c r="G274" s="38"/>
      <c r="H274" s="25"/>
      <c r="I274" s="38"/>
      <c r="J274" s="25"/>
      <c r="K274" s="25"/>
      <c r="L274" s="15"/>
      <c r="M274" s="15"/>
      <c r="N274" s="15"/>
      <c r="O274" s="16"/>
      <c r="P274" s="16"/>
    </row>
    <row r="275" spans="1:16" ht="15.75" customHeight="1">
      <c r="A275" s="18">
        <v>274</v>
      </c>
      <c r="B275" s="19" t="s">
        <v>583</v>
      </c>
      <c r="C275" s="374" t="s">
        <v>584</v>
      </c>
      <c r="D275" s="19" t="s">
        <v>43</v>
      </c>
      <c r="E275" s="35" t="s">
        <v>595</v>
      </c>
      <c r="F275" s="37"/>
      <c r="G275" s="38"/>
      <c r="H275" s="25"/>
      <c r="I275" s="38"/>
      <c r="J275" s="25"/>
      <c r="K275" s="25"/>
      <c r="L275" s="15"/>
      <c r="M275" s="15"/>
      <c r="N275" s="15"/>
      <c r="O275" s="16"/>
      <c r="P275" s="16"/>
    </row>
    <row r="276" spans="1:16" ht="15.75" customHeight="1">
      <c r="A276" s="18">
        <v>275</v>
      </c>
      <c r="B276" s="19" t="s">
        <v>583</v>
      </c>
      <c r="C276" s="374" t="s">
        <v>584</v>
      </c>
      <c r="D276" s="19" t="s">
        <v>43</v>
      </c>
      <c r="E276" s="35" t="s">
        <v>596</v>
      </c>
      <c r="F276" s="37"/>
      <c r="G276" s="38"/>
      <c r="H276" s="25"/>
      <c r="I276" s="38"/>
      <c r="J276" s="25"/>
      <c r="K276" s="25"/>
      <c r="L276" s="15"/>
      <c r="M276" s="15"/>
      <c r="N276" s="15"/>
      <c r="O276" s="16"/>
      <c r="P276" s="16"/>
    </row>
    <row r="277" spans="1:16" ht="15.75" customHeight="1">
      <c r="A277" s="18">
        <v>276</v>
      </c>
      <c r="B277" s="19" t="s">
        <v>583</v>
      </c>
      <c r="C277" s="374" t="s">
        <v>584</v>
      </c>
      <c r="D277" s="19" t="s">
        <v>43</v>
      </c>
      <c r="E277" s="35" t="s">
        <v>597</v>
      </c>
      <c r="F277" s="37"/>
      <c r="G277" s="38"/>
      <c r="H277" s="25"/>
      <c r="I277" s="38"/>
      <c r="J277" s="25"/>
      <c r="K277" s="25"/>
      <c r="L277" s="15"/>
      <c r="M277" s="15"/>
      <c r="N277" s="15"/>
      <c r="O277" s="16"/>
      <c r="P277" s="16"/>
    </row>
    <row r="278" spans="1:16" ht="15.75" customHeight="1">
      <c r="A278" s="18">
        <v>277</v>
      </c>
      <c r="B278" s="19" t="s">
        <v>583</v>
      </c>
      <c r="C278" s="374" t="s">
        <v>584</v>
      </c>
      <c r="D278" s="19" t="s">
        <v>43</v>
      </c>
      <c r="E278" s="35" t="s">
        <v>601</v>
      </c>
      <c r="F278" s="37"/>
      <c r="G278" s="38"/>
      <c r="H278" s="25"/>
      <c r="I278" s="38"/>
      <c r="J278" s="25"/>
      <c r="K278" s="25"/>
      <c r="L278" s="15"/>
      <c r="M278" s="15"/>
      <c r="N278" s="15"/>
      <c r="O278" s="16"/>
      <c r="P278" s="16"/>
    </row>
    <row r="279" spans="1:16" ht="15.75" customHeight="1">
      <c r="A279" s="18">
        <v>278</v>
      </c>
      <c r="B279" s="19" t="s">
        <v>583</v>
      </c>
      <c r="C279" s="374" t="s">
        <v>584</v>
      </c>
      <c r="D279" s="19" t="s">
        <v>43</v>
      </c>
      <c r="E279" s="35" t="s">
        <v>602</v>
      </c>
      <c r="F279" s="37"/>
      <c r="G279" s="38"/>
      <c r="H279" s="25"/>
      <c r="I279" s="38"/>
      <c r="J279" s="25"/>
      <c r="K279" s="25"/>
      <c r="L279" s="15"/>
      <c r="M279" s="15"/>
      <c r="N279" s="15"/>
      <c r="O279" s="16"/>
      <c r="P279" s="16"/>
    </row>
    <row r="280" spans="1:16" ht="15.75" customHeight="1">
      <c r="A280" s="18">
        <v>279</v>
      </c>
      <c r="B280" s="19" t="s">
        <v>583</v>
      </c>
      <c r="C280" s="374" t="s">
        <v>584</v>
      </c>
      <c r="D280" s="19" t="s">
        <v>43</v>
      </c>
      <c r="E280" s="35" t="s">
        <v>604</v>
      </c>
      <c r="F280" s="37"/>
      <c r="G280" s="38"/>
      <c r="H280" s="25"/>
      <c r="I280" s="38"/>
      <c r="J280" s="25"/>
      <c r="K280" s="25"/>
      <c r="L280" s="15"/>
      <c r="M280" s="15"/>
      <c r="N280" s="15"/>
      <c r="O280" s="16"/>
      <c r="P280" s="16"/>
    </row>
    <row r="281" spans="1:16" ht="15.75" customHeight="1">
      <c r="A281" s="18">
        <v>280</v>
      </c>
      <c r="B281" s="19" t="s">
        <v>583</v>
      </c>
      <c r="C281" s="374" t="s">
        <v>584</v>
      </c>
      <c r="D281" s="19" t="s">
        <v>43</v>
      </c>
      <c r="E281" s="35" t="s">
        <v>605</v>
      </c>
      <c r="F281" s="37"/>
      <c r="G281" s="38"/>
      <c r="H281" s="25"/>
      <c r="I281" s="38"/>
      <c r="J281" s="25"/>
      <c r="K281" s="25"/>
      <c r="L281" s="15"/>
      <c r="M281" s="15"/>
      <c r="N281" s="15"/>
      <c r="O281" s="16"/>
      <c r="P281" s="16"/>
    </row>
    <row r="282" spans="1:16" ht="15.75" customHeight="1">
      <c r="A282" s="18">
        <v>281</v>
      </c>
      <c r="B282" s="19" t="s">
        <v>583</v>
      </c>
      <c r="C282" s="374" t="s">
        <v>584</v>
      </c>
      <c r="D282" s="19" t="s">
        <v>43</v>
      </c>
      <c r="E282" s="35" t="s">
        <v>610</v>
      </c>
      <c r="F282" s="37"/>
      <c r="G282" s="38"/>
      <c r="H282" s="25"/>
      <c r="I282" s="38"/>
      <c r="J282" s="25"/>
      <c r="K282" s="25"/>
      <c r="L282" s="15"/>
      <c r="M282" s="15"/>
      <c r="N282" s="15"/>
      <c r="O282" s="16"/>
      <c r="P282" s="16"/>
    </row>
    <row r="283" spans="1:16" ht="15.75" customHeight="1">
      <c r="A283" s="18">
        <v>282</v>
      </c>
      <c r="B283" s="19" t="s">
        <v>583</v>
      </c>
      <c r="C283" s="374" t="s">
        <v>584</v>
      </c>
      <c r="D283" s="19" t="s">
        <v>43</v>
      </c>
      <c r="E283" s="35" t="s">
        <v>611</v>
      </c>
      <c r="F283" s="37"/>
      <c r="G283" s="38"/>
      <c r="H283" s="25"/>
      <c r="I283" s="38"/>
      <c r="J283" s="25"/>
      <c r="K283" s="25"/>
      <c r="L283" s="15"/>
      <c r="M283" s="15"/>
      <c r="N283" s="15"/>
      <c r="O283" s="16"/>
      <c r="P283" s="16"/>
    </row>
    <row r="284" spans="1:16" ht="15.75" customHeight="1">
      <c r="A284" s="18">
        <v>283</v>
      </c>
      <c r="B284" s="19" t="s">
        <v>583</v>
      </c>
      <c r="C284" s="374" t="s">
        <v>584</v>
      </c>
      <c r="D284" s="19" t="s">
        <v>43</v>
      </c>
      <c r="E284" s="35" t="s">
        <v>614</v>
      </c>
      <c r="F284" s="37"/>
      <c r="G284" s="37"/>
      <c r="H284" s="18"/>
      <c r="I284" s="37"/>
      <c r="J284" s="53"/>
      <c r="K284" s="18"/>
      <c r="L284" s="15"/>
      <c r="M284" s="15"/>
      <c r="N284" s="15"/>
      <c r="O284" s="16"/>
      <c r="P284" s="16"/>
    </row>
    <row r="285" spans="1:16" ht="15.75" customHeight="1">
      <c r="A285" s="18">
        <v>284</v>
      </c>
      <c r="B285" s="19" t="s">
        <v>583</v>
      </c>
      <c r="C285" s="374" t="s">
        <v>584</v>
      </c>
      <c r="D285" s="19" t="s">
        <v>43</v>
      </c>
      <c r="E285" s="35" t="s">
        <v>622</v>
      </c>
      <c r="F285" s="37"/>
      <c r="G285" s="37"/>
      <c r="H285" s="25"/>
      <c r="I285" s="38"/>
      <c r="J285" s="25"/>
      <c r="K285" s="25"/>
      <c r="L285" s="15"/>
      <c r="M285" s="15"/>
      <c r="N285" s="15"/>
      <c r="O285" s="16"/>
      <c r="P285" s="16"/>
    </row>
    <row r="286" spans="1:16" ht="15.75" customHeight="1">
      <c r="A286" s="18">
        <v>285</v>
      </c>
      <c r="B286" s="19" t="s">
        <v>583</v>
      </c>
      <c r="C286" s="374" t="s">
        <v>584</v>
      </c>
      <c r="D286" s="19" t="s">
        <v>43</v>
      </c>
      <c r="E286" s="35" t="s">
        <v>624</v>
      </c>
      <c r="F286" s="37"/>
      <c r="G286" s="37"/>
      <c r="H286" s="25"/>
      <c r="I286" s="38"/>
      <c r="J286" s="25"/>
      <c r="K286" s="25"/>
      <c r="L286" s="15"/>
      <c r="M286" s="15"/>
      <c r="N286" s="15"/>
      <c r="O286" s="16"/>
      <c r="P286" s="16"/>
    </row>
    <row r="287" spans="1:16" ht="15.75" customHeight="1">
      <c r="A287" s="18">
        <v>286</v>
      </c>
      <c r="B287" s="19" t="s">
        <v>583</v>
      </c>
      <c r="C287" s="374" t="s">
        <v>584</v>
      </c>
      <c r="D287" s="19" t="s">
        <v>43</v>
      </c>
      <c r="E287" s="35" t="s">
        <v>628</v>
      </c>
      <c r="F287" s="42"/>
      <c r="G287" s="42"/>
      <c r="H287" s="46"/>
      <c r="I287" s="44"/>
      <c r="J287" s="46"/>
      <c r="K287" s="46"/>
      <c r="L287" s="29"/>
      <c r="M287" s="29"/>
      <c r="N287" s="29"/>
      <c r="O287" s="30"/>
      <c r="P287" s="30"/>
    </row>
    <row r="288" spans="1:16" ht="15.75" customHeight="1">
      <c r="A288" s="18">
        <v>287</v>
      </c>
      <c r="B288" s="19" t="s">
        <v>583</v>
      </c>
      <c r="C288" s="374" t="s">
        <v>584</v>
      </c>
      <c r="D288" s="19" t="s">
        <v>43</v>
      </c>
      <c r="E288" s="35" t="s">
        <v>630</v>
      </c>
      <c r="F288" s="42"/>
      <c r="G288" s="42"/>
      <c r="H288" s="46"/>
      <c r="I288" s="44"/>
      <c r="J288" s="46"/>
      <c r="K288" s="46"/>
      <c r="L288" s="29"/>
      <c r="M288" s="29"/>
      <c r="N288" s="29"/>
      <c r="O288" s="30"/>
      <c r="P288" s="30"/>
    </row>
    <row r="289" spans="1:16" ht="15.75" customHeight="1">
      <c r="A289" s="18">
        <v>288</v>
      </c>
      <c r="B289" s="19" t="s">
        <v>583</v>
      </c>
      <c r="C289" s="374" t="s">
        <v>584</v>
      </c>
      <c r="D289" s="19" t="s">
        <v>43</v>
      </c>
      <c r="E289" s="35" t="s">
        <v>631</v>
      </c>
      <c r="F289" s="42"/>
      <c r="G289" s="42"/>
      <c r="H289" s="46"/>
      <c r="I289" s="44"/>
      <c r="J289" s="46"/>
      <c r="K289" s="46"/>
      <c r="L289" s="29"/>
      <c r="M289" s="29"/>
      <c r="N289" s="29"/>
      <c r="O289" s="30"/>
      <c r="P289" s="30"/>
    </row>
    <row r="290" spans="1:16" ht="15.75" customHeight="1">
      <c r="A290" s="18">
        <v>289</v>
      </c>
      <c r="B290" s="19" t="s">
        <v>583</v>
      </c>
      <c r="C290" s="374" t="s">
        <v>584</v>
      </c>
      <c r="D290" s="19" t="s">
        <v>43</v>
      </c>
      <c r="E290" s="35" t="s">
        <v>634</v>
      </c>
      <c r="F290" s="42"/>
      <c r="G290" s="42"/>
      <c r="H290" s="46"/>
      <c r="I290" s="44"/>
      <c r="J290" s="46"/>
      <c r="K290" s="46"/>
      <c r="L290" s="29"/>
      <c r="M290" s="29"/>
      <c r="N290" s="29"/>
      <c r="O290" s="30"/>
      <c r="P290" s="30"/>
    </row>
    <row r="291" spans="1:16" ht="15.75" customHeight="1">
      <c r="A291" s="18">
        <v>290</v>
      </c>
      <c r="B291" s="19" t="s">
        <v>583</v>
      </c>
      <c r="C291" s="374" t="s">
        <v>584</v>
      </c>
      <c r="D291" s="19" t="s">
        <v>43</v>
      </c>
      <c r="E291" s="35" t="s">
        <v>635</v>
      </c>
      <c r="F291" s="42"/>
      <c r="G291" s="42"/>
      <c r="H291" s="46"/>
      <c r="I291" s="44"/>
      <c r="J291" s="46"/>
      <c r="K291" s="46"/>
      <c r="L291" s="29"/>
      <c r="M291" s="29"/>
      <c r="N291" s="29"/>
      <c r="O291" s="30"/>
      <c r="P291" s="30"/>
    </row>
    <row r="292" spans="1:16" ht="15.75" customHeight="1">
      <c r="A292" s="18">
        <v>291</v>
      </c>
      <c r="B292" s="19" t="s">
        <v>583</v>
      </c>
      <c r="C292" s="374" t="s">
        <v>584</v>
      </c>
      <c r="D292" s="19" t="s">
        <v>43</v>
      </c>
      <c r="E292" s="35" t="s">
        <v>637</v>
      </c>
      <c r="F292" s="42"/>
      <c r="G292" s="42"/>
      <c r="H292" s="46"/>
      <c r="I292" s="44"/>
      <c r="J292" s="46"/>
      <c r="K292" s="46"/>
      <c r="L292" s="29"/>
      <c r="M292" s="29"/>
      <c r="N292" s="29"/>
      <c r="O292" s="30"/>
      <c r="P292" s="30"/>
    </row>
    <row r="293" spans="1:16" ht="15.75" customHeight="1">
      <c r="A293" s="18">
        <v>292</v>
      </c>
      <c r="B293" s="19" t="s">
        <v>583</v>
      </c>
      <c r="C293" s="374" t="s">
        <v>584</v>
      </c>
      <c r="D293" s="19" t="s">
        <v>43</v>
      </c>
      <c r="E293" s="35" t="s">
        <v>639</v>
      </c>
      <c r="F293" s="42"/>
      <c r="G293" s="42"/>
      <c r="H293" s="46"/>
      <c r="I293" s="44"/>
      <c r="J293" s="46"/>
      <c r="K293" s="46"/>
      <c r="L293" s="29"/>
      <c r="M293" s="29"/>
      <c r="N293" s="29"/>
      <c r="O293" s="30"/>
      <c r="P293" s="30"/>
    </row>
    <row r="294" spans="1:16" ht="15.75" customHeight="1">
      <c r="A294" s="18">
        <v>293</v>
      </c>
      <c r="B294" s="19" t="s">
        <v>583</v>
      </c>
      <c r="C294" s="374" t="s">
        <v>584</v>
      </c>
      <c r="D294" s="19" t="s">
        <v>43</v>
      </c>
      <c r="E294" s="35" t="s">
        <v>640</v>
      </c>
      <c r="F294" s="42"/>
      <c r="G294" s="42"/>
      <c r="H294" s="46"/>
      <c r="I294" s="44"/>
      <c r="J294" s="46"/>
      <c r="K294" s="46"/>
      <c r="L294" s="29"/>
      <c r="M294" s="29"/>
      <c r="N294" s="29"/>
      <c r="O294" s="30"/>
      <c r="P294" s="30"/>
    </row>
    <row r="295" spans="1:16" ht="15.75" customHeight="1">
      <c r="A295" s="18">
        <v>294</v>
      </c>
      <c r="B295" s="19" t="s">
        <v>583</v>
      </c>
      <c r="C295" s="374" t="s">
        <v>584</v>
      </c>
      <c r="D295" s="19" t="s">
        <v>43</v>
      </c>
      <c r="E295" s="35" t="s">
        <v>643</v>
      </c>
      <c r="F295" s="42"/>
      <c r="G295" s="42"/>
      <c r="H295" s="46"/>
      <c r="I295" s="44"/>
      <c r="J295" s="46"/>
      <c r="K295" s="46"/>
      <c r="L295" s="29"/>
      <c r="M295" s="29"/>
      <c r="N295" s="29"/>
      <c r="O295" s="30"/>
      <c r="P295" s="30"/>
    </row>
    <row r="296" spans="1:16" ht="15.75" customHeight="1">
      <c r="A296" s="18">
        <v>295</v>
      </c>
      <c r="B296" s="19" t="s">
        <v>583</v>
      </c>
      <c r="C296" s="374" t="s">
        <v>584</v>
      </c>
      <c r="D296" s="19" t="s">
        <v>43</v>
      </c>
      <c r="E296" s="35" t="s">
        <v>645</v>
      </c>
      <c r="F296" s="42"/>
      <c r="G296" s="42"/>
      <c r="H296" s="46"/>
      <c r="I296" s="44"/>
      <c r="J296" s="46"/>
      <c r="K296" s="46"/>
      <c r="L296" s="29"/>
      <c r="M296" s="29"/>
      <c r="N296" s="29"/>
      <c r="O296" s="30"/>
      <c r="P296" s="30"/>
    </row>
    <row r="297" spans="1:16" ht="15.75" customHeight="1">
      <c r="A297" s="18">
        <v>296</v>
      </c>
      <c r="B297" s="19" t="s">
        <v>583</v>
      </c>
      <c r="C297" s="374" t="s">
        <v>584</v>
      </c>
      <c r="D297" s="19" t="s">
        <v>43</v>
      </c>
      <c r="E297" s="35" t="s">
        <v>647</v>
      </c>
      <c r="F297" s="42"/>
      <c r="G297" s="42"/>
      <c r="H297" s="46"/>
      <c r="I297" s="44"/>
      <c r="J297" s="46"/>
      <c r="K297" s="46"/>
      <c r="L297" s="29"/>
      <c r="M297" s="29"/>
      <c r="N297" s="29"/>
      <c r="O297" s="30"/>
      <c r="P297" s="30"/>
    </row>
    <row r="298" spans="1:16" ht="15.75" customHeight="1">
      <c r="A298" s="18">
        <v>297</v>
      </c>
      <c r="B298" s="19" t="s">
        <v>583</v>
      </c>
      <c r="C298" s="374" t="s">
        <v>584</v>
      </c>
      <c r="D298" s="19" t="s">
        <v>43</v>
      </c>
      <c r="E298" s="35" t="s">
        <v>653</v>
      </c>
      <c r="F298" s="42"/>
      <c r="G298" s="42"/>
      <c r="H298" s="46"/>
      <c r="I298" s="44"/>
      <c r="J298" s="46"/>
      <c r="K298" s="46"/>
      <c r="L298" s="29"/>
      <c r="M298" s="29"/>
      <c r="N298" s="29"/>
      <c r="O298" s="30"/>
      <c r="P298" s="30"/>
    </row>
    <row r="299" spans="1:16" ht="15.75" customHeight="1">
      <c r="A299" s="18">
        <v>298</v>
      </c>
      <c r="B299" s="19" t="s">
        <v>583</v>
      </c>
      <c r="C299" s="374" t="s">
        <v>584</v>
      </c>
      <c r="D299" s="19" t="s">
        <v>43</v>
      </c>
      <c r="E299" s="35" t="s">
        <v>655</v>
      </c>
      <c r="F299" s="42"/>
      <c r="G299" s="42"/>
      <c r="H299" s="46"/>
      <c r="I299" s="44"/>
      <c r="J299" s="46"/>
      <c r="K299" s="46"/>
      <c r="L299" s="29"/>
      <c r="M299" s="29"/>
      <c r="N299" s="29"/>
      <c r="O299" s="30"/>
      <c r="P299" s="30"/>
    </row>
    <row r="300" spans="1:16" ht="15.75" customHeight="1">
      <c r="A300" s="18">
        <v>299</v>
      </c>
      <c r="B300" s="19" t="s">
        <v>583</v>
      </c>
      <c r="C300" s="374" t="s">
        <v>584</v>
      </c>
      <c r="D300" s="19" t="s">
        <v>43</v>
      </c>
      <c r="E300" s="35" t="s">
        <v>656</v>
      </c>
      <c r="F300" s="42"/>
      <c r="G300" s="42"/>
      <c r="H300" s="46"/>
      <c r="I300" s="44"/>
      <c r="J300" s="46"/>
      <c r="K300" s="46"/>
      <c r="L300" s="29"/>
      <c r="M300" s="29"/>
      <c r="N300" s="29"/>
      <c r="O300" s="30"/>
      <c r="P300" s="30"/>
    </row>
    <row r="301" spans="1:16" ht="15.75" customHeight="1">
      <c r="A301" s="18">
        <v>300</v>
      </c>
      <c r="B301" s="19" t="s">
        <v>583</v>
      </c>
      <c r="C301" s="374" t="s">
        <v>584</v>
      </c>
      <c r="D301" s="19" t="s">
        <v>43</v>
      </c>
      <c r="E301" s="35" t="s">
        <v>659</v>
      </c>
      <c r="F301" s="42"/>
      <c r="G301" s="42"/>
      <c r="H301" s="46"/>
      <c r="I301" s="44"/>
      <c r="J301" s="46"/>
      <c r="K301" s="46"/>
      <c r="L301" s="29"/>
      <c r="M301" s="29"/>
      <c r="N301" s="29"/>
      <c r="O301" s="30"/>
      <c r="P301" s="30"/>
    </row>
    <row r="302" spans="1:16" ht="15.75" customHeight="1">
      <c r="A302" s="18">
        <v>301</v>
      </c>
      <c r="B302" s="19" t="s">
        <v>660</v>
      </c>
      <c r="C302" s="374" t="s">
        <v>661</v>
      </c>
      <c r="D302" s="19" t="s">
        <v>43</v>
      </c>
      <c r="E302" s="35" t="s">
        <v>662</v>
      </c>
      <c r="F302" s="42"/>
      <c r="G302" s="42"/>
      <c r="H302" s="48"/>
      <c r="I302" s="42"/>
      <c r="J302" s="51"/>
      <c r="K302" s="46"/>
      <c r="L302" s="29"/>
      <c r="M302" s="29"/>
      <c r="N302" s="29"/>
      <c r="O302" s="30"/>
      <c r="P302" s="30"/>
    </row>
    <row r="303" spans="1:16" ht="15.75" customHeight="1">
      <c r="A303" s="18">
        <v>302</v>
      </c>
      <c r="B303" s="19" t="s">
        <v>660</v>
      </c>
      <c r="C303" s="374" t="s">
        <v>661</v>
      </c>
      <c r="D303" s="19" t="s">
        <v>43</v>
      </c>
      <c r="E303" s="35" t="s">
        <v>671</v>
      </c>
      <c r="F303" s="42"/>
      <c r="G303" s="42"/>
      <c r="I303" s="42"/>
      <c r="K303" s="48"/>
      <c r="L303" s="29"/>
      <c r="M303" s="29"/>
      <c r="N303" s="29"/>
      <c r="O303" s="30"/>
      <c r="P303" s="30"/>
    </row>
    <row r="304" spans="1:16" ht="15.75" customHeight="1">
      <c r="A304" s="18">
        <v>303</v>
      </c>
      <c r="B304" s="19" t="s">
        <v>660</v>
      </c>
      <c r="C304" s="374" t="s">
        <v>661</v>
      </c>
      <c r="D304" s="19" t="s">
        <v>43</v>
      </c>
      <c r="E304" s="35" t="s">
        <v>672</v>
      </c>
      <c r="F304" s="42"/>
      <c r="G304" s="42"/>
      <c r="I304" s="42"/>
      <c r="K304" s="48"/>
      <c r="L304" s="15"/>
      <c r="M304" s="15"/>
      <c r="N304" s="15"/>
      <c r="O304" s="16"/>
      <c r="P304" s="16"/>
    </row>
    <row r="305" spans="1:16" ht="15.75" customHeight="1">
      <c r="A305" s="18">
        <v>304</v>
      </c>
      <c r="B305" s="19" t="s">
        <v>660</v>
      </c>
      <c r="C305" s="374" t="s">
        <v>661</v>
      </c>
      <c r="D305" s="19" t="s">
        <v>43</v>
      </c>
      <c r="E305" s="35" t="s">
        <v>674</v>
      </c>
      <c r="F305" s="37"/>
      <c r="G305" s="37"/>
      <c r="H305" s="25"/>
      <c r="I305" s="38"/>
      <c r="J305" s="25"/>
      <c r="K305" s="48"/>
      <c r="L305" s="15"/>
      <c r="M305" s="15"/>
      <c r="N305" s="15"/>
      <c r="O305" s="16"/>
      <c r="P305" s="16"/>
    </row>
    <row r="306" spans="1:16" ht="15.75" customHeight="1">
      <c r="A306" s="18">
        <v>305</v>
      </c>
      <c r="B306" s="19" t="s">
        <v>676</v>
      </c>
      <c r="C306" s="374" t="s">
        <v>677</v>
      </c>
      <c r="D306" s="19" t="s">
        <v>43</v>
      </c>
      <c r="E306" s="35" t="s">
        <v>678</v>
      </c>
      <c r="F306" s="37"/>
      <c r="G306" s="38"/>
      <c r="H306" s="25"/>
      <c r="I306" s="38"/>
      <c r="J306" s="25"/>
      <c r="K306" s="25"/>
      <c r="L306" s="15"/>
      <c r="M306" s="15"/>
      <c r="N306" s="15"/>
      <c r="O306" s="16"/>
      <c r="P306" s="16"/>
    </row>
    <row r="307" spans="1:16" ht="15.75" customHeight="1">
      <c r="A307" s="18">
        <v>306</v>
      </c>
      <c r="B307" s="19" t="s">
        <v>676</v>
      </c>
      <c r="C307" s="374" t="s">
        <v>677</v>
      </c>
      <c r="D307" s="19" t="s">
        <v>43</v>
      </c>
      <c r="E307" s="35" t="s">
        <v>679</v>
      </c>
      <c r="F307" s="37"/>
      <c r="G307" s="38"/>
      <c r="H307" s="25"/>
      <c r="I307" s="38"/>
      <c r="J307" s="25"/>
      <c r="K307" s="25"/>
      <c r="L307" s="15"/>
      <c r="M307" s="15"/>
      <c r="N307" s="15"/>
      <c r="O307" s="16"/>
      <c r="P307" s="16"/>
    </row>
    <row r="308" spans="1:16" ht="15.75" customHeight="1">
      <c r="A308" s="18">
        <v>307</v>
      </c>
      <c r="B308" s="19" t="s">
        <v>676</v>
      </c>
      <c r="C308" s="374" t="s">
        <v>677</v>
      </c>
      <c r="D308" s="19" t="s">
        <v>43</v>
      </c>
      <c r="E308" s="35" t="s">
        <v>681</v>
      </c>
      <c r="F308" s="37"/>
      <c r="G308" s="38"/>
      <c r="H308" s="25"/>
      <c r="I308" s="38"/>
      <c r="J308" s="25"/>
      <c r="K308" s="25"/>
      <c r="L308" s="15"/>
      <c r="M308" s="15"/>
      <c r="N308" s="15"/>
      <c r="O308" s="16"/>
      <c r="P308" s="16"/>
    </row>
    <row r="309" spans="1:16" ht="15.75" customHeight="1">
      <c r="A309" s="18">
        <v>308</v>
      </c>
      <c r="B309" s="19" t="s">
        <v>676</v>
      </c>
      <c r="C309" s="374" t="s">
        <v>677</v>
      </c>
      <c r="D309" s="19" t="s">
        <v>43</v>
      </c>
      <c r="E309" s="35" t="s">
        <v>682</v>
      </c>
      <c r="F309" s="37"/>
      <c r="G309" s="38"/>
      <c r="H309" s="25"/>
      <c r="I309" s="38"/>
      <c r="J309" s="25"/>
      <c r="K309" s="25"/>
      <c r="L309" s="15"/>
      <c r="M309" s="15"/>
      <c r="N309" s="15"/>
      <c r="O309" s="16"/>
      <c r="P309" s="16"/>
    </row>
    <row r="310" spans="1:16" ht="15.75" customHeight="1">
      <c r="A310" s="18">
        <v>309</v>
      </c>
      <c r="B310" s="19" t="s">
        <v>676</v>
      </c>
      <c r="C310" s="374" t="s">
        <v>677</v>
      </c>
      <c r="D310" s="19" t="s">
        <v>43</v>
      </c>
      <c r="E310" s="35" t="s">
        <v>684</v>
      </c>
      <c r="F310" s="37"/>
      <c r="G310" s="38"/>
      <c r="H310" s="25"/>
      <c r="I310" s="38"/>
      <c r="J310" s="25"/>
      <c r="K310" s="25"/>
      <c r="L310" s="15"/>
      <c r="M310" s="15"/>
      <c r="N310" s="15"/>
      <c r="O310" s="16"/>
      <c r="P310" s="16"/>
    </row>
    <row r="311" spans="1:16" ht="15.75" customHeight="1">
      <c r="A311" s="18">
        <v>310</v>
      </c>
      <c r="B311" s="19" t="s">
        <v>676</v>
      </c>
      <c r="C311" s="374" t="s">
        <v>677</v>
      </c>
      <c r="D311" s="19" t="s">
        <v>43</v>
      </c>
      <c r="E311" s="35" t="s">
        <v>686</v>
      </c>
      <c r="F311" s="37"/>
      <c r="G311" s="38"/>
      <c r="H311" s="25"/>
      <c r="I311" s="38"/>
      <c r="J311" s="25"/>
      <c r="K311" s="25"/>
      <c r="L311" s="15"/>
      <c r="M311" s="15"/>
      <c r="N311" s="15"/>
      <c r="O311" s="16"/>
      <c r="P311" s="16"/>
    </row>
    <row r="312" spans="1:16" ht="15.75" customHeight="1">
      <c r="A312" s="18">
        <v>311</v>
      </c>
      <c r="B312" s="19" t="s">
        <v>676</v>
      </c>
      <c r="C312" s="374" t="s">
        <v>677</v>
      </c>
      <c r="D312" s="19" t="s">
        <v>43</v>
      </c>
      <c r="E312" s="35" t="s">
        <v>687</v>
      </c>
      <c r="F312" s="37"/>
      <c r="G312" s="38"/>
      <c r="H312" s="25"/>
      <c r="I312" s="38"/>
      <c r="J312" s="25"/>
      <c r="K312" s="25"/>
      <c r="L312" s="15"/>
      <c r="M312" s="15"/>
      <c r="N312" s="15"/>
      <c r="O312" s="16"/>
      <c r="P312" s="16"/>
    </row>
    <row r="313" spans="1:16" ht="15.75" customHeight="1">
      <c r="A313" s="18">
        <v>312</v>
      </c>
      <c r="B313" s="19" t="s">
        <v>676</v>
      </c>
      <c r="C313" s="374" t="s">
        <v>677</v>
      </c>
      <c r="D313" s="19" t="s">
        <v>43</v>
      </c>
      <c r="E313" s="35" t="s">
        <v>689</v>
      </c>
      <c r="F313" s="37"/>
      <c r="G313" s="38"/>
      <c r="H313" s="25"/>
      <c r="I313" s="38"/>
      <c r="J313" s="25"/>
      <c r="K313" s="25"/>
      <c r="L313" s="15"/>
      <c r="M313" s="15"/>
      <c r="N313" s="15"/>
      <c r="O313" s="16"/>
      <c r="P313" s="16"/>
    </row>
    <row r="314" spans="1:16" ht="15.75" customHeight="1">
      <c r="A314" s="18">
        <v>313</v>
      </c>
      <c r="B314" s="19" t="s">
        <v>676</v>
      </c>
      <c r="C314" s="374" t="s">
        <v>677</v>
      </c>
      <c r="D314" s="19" t="s">
        <v>43</v>
      </c>
      <c r="E314" s="35" t="s">
        <v>692</v>
      </c>
      <c r="F314" s="37"/>
      <c r="G314" s="38"/>
      <c r="H314" s="25"/>
      <c r="I314" s="38"/>
      <c r="J314" s="25"/>
      <c r="K314" s="25"/>
      <c r="L314" s="15"/>
      <c r="M314" s="15"/>
      <c r="N314" s="15"/>
      <c r="O314" s="16"/>
      <c r="P314" s="16"/>
    </row>
    <row r="315" spans="1:16" ht="15.75" customHeight="1">
      <c r="A315" s="18">
        <v>314</v>
      </c>
      <c r="B315" s="19" t="s">
        <v>676</v>
      </c>
      <c r="C315" s="374" t="s">
        <v>677</v>
      </c>
      <c r="D315" s="19" t="s">
        <v>43</v>
      </c>
      <c r="E315" s="35" t="s">
        <v>693</v>
      </c>
      <c r="F315" s="37"/>
      <c r="G315" s="38"/>
      <c r="H315" s="25"/>
      <c r="I315" s="38"/>
      <c r="J315" s="25"/>
      <c r="K315" s="25"/>
      <c r="L315" s="15"/>
      <c r="M315" s="15"/>
      <c r="N315" s="15"/>
      <c r="O315" s="16"/>
      <c r="P315" s="16"/>
    </row>
    <row r="316" spans="1:16" ht="15.75" customHeight="1">
      <c r="A316" s="18">
        <v>315</v>
      </c>
      <c r="B316" s="19" t="s">
        <v>696</v>
      </c>
      <c r="C316" s="374" t="s">
        <v>697</v>
      </c>
      <c r="D316" s="19" t="s">
        <v>43</v>
      </c>
      <c r="E316" s="35" t="s">
        <v>698</v>
      </c>
      <c r="F316" s="37"/>
      <c r="G316" s="38"/>
      <c r="H316" s="25"/>
      <c r="I316" s="38"/>
      <c r="J316" s="25"/>
      <c r="K316" s="25"/>
      <c r="L316" s="15"/>
      <c r="M316" s="15"/>
      <c r="N316" s="15"/>
      <c r="O316" s="16"/>
      <c r="P316" s="16"/>
    </row>
    <row r="317" spans="1:16" ht="15.75" customHeight="1">
      <c r="A317" s="18">
        <v>316</v>
      </c>
      <c r="B317" s="19" t="s">
        <v>696</v>
      </c>
      <c r="C317" s="374" t="s">
        <v>697</v>
      </c>
      <c r="D317" s="19" t="s">
        <v>43</v>
      </c>
      <c r="E317" s="35" t="s">
        <v>699</v>
      </c>
      <c r="F317" s="37"/>
      <c r="G317" s="38"/>
      <c r="H317" s="25"/>
      <c r="I317" s="38"/>
      <c r="J317" s="25"/>
      <c r="K317" s="25"/>
      <c r="L317" s="15"/>
      <c r="M317" s="15"/>
      <c r="N317" s="15"/>
      <c r="O317" s="16"/>
      <c r="P317" s="16"/>
    </row>
    <row r="318" spans="1:16" ht="15.75" customHeight="1">
      <c r="A318" s="18">
        <v>317</v>
      </c>
      <c r="B318" s="19" t="s">
        <v>696</v>
      </c>
      <c r="C318" s="374" t="s">
        <v>697</v>
      </c>
      <c r="D318" s="19" t="s">
        <v>43</v>
      </c>
      <c r="E318" s="35" t="s">
        <v>703</v>
      </c>
      <c r="F318" s="37"/>
      <c r="G318" s="38"/>
      <c r="H318" s="25"/>
      <c r="I318" s="38"/>
      <c r="J318" s="25"/>
      <c r="K318" s="25"/>
      <c r="L318" s="15"/>
      <c r="M318" s="15"/>
      <c r="N318" s="15"/>
      <c r="O318" s="16"/>
      <c r="P318" s="16"/>
    </row>
    <row r="319" spans="1:16" ht="15.75" customHeight="1">
      <c r="A319" s="18">
        <v>318</v>
      </c>
      <c r="B319" s="19" t="s">
        <v>704</v>
      </c>
      <c r="C319" s="374" t="s">
        <v>705</v>
      </c>
      <c r="D319" s="19" t="s">
        <v>43</v>
      </c>
      <c r="E319" s="35" t="s">
        <v>706</v>
      </c>
      <c r="F319" s="37"/>
      <c r="G319" s="37"/>
      <c r="H319" s="25"/>
      <c r="I319" s="37"/>
      <c r="J319" s="18"/>
      <c r="K319" s="25"/>
      <c r="L319" s="15"/>
      <c r="M319" s="15"/>
      <c r="N319" s="15"/>
      <c r="O319" s="16"/>
      <c r="P319" s="16"/>
    </row>
    <row r="320" spans="1:16" ht="15.75" customHeight="1">
      <c r="A320" s="18">
        <v>319</v>
      </c>
      <c r="B320" s="19" t="s">
        <v>708</v>
      </c>
      <c r="C320" s="374" t="s">
        <v>709</v>
      </c>
      <c r="D320" s="19" t="s">
        <v>43</v>
      </c>
      <c r="E320" s="35" t="s">
        <v>710</v>
      </c>
      <c r="F320" s="38"/>
      <c r="G320" s="37"/>
      <c r="H320" s="25"/>
      <c r="I320" s="38"/>
      <c r="J320" s="25"/>
      <c r="K320" s="25"/>
      <c r="L320" s="15"/>
      <c r="M320" s="15"/>
      <c r="N320" s="15"/>
      <c r="O320" s="106"/>
      <c r="P320" s="16"/>
    </row>
    <row r="321" spans="1:16" ht="15.75" customHeight="1">
      <c r="A321" s="18">
        <v>320</v>
      </c>
      <c r="B321" s="19" t="s">
        <v>708</v>
      </c>
      <c r="C321" s="374" t="s">
        <v>709</v>
      </c>
      <c r="D321" s="19" t="s">
        <v>43</v>
      </c>
      <c r="E321" s="35" t="s">
        <v>714</v>
      </c>
      <c r="F321" s="38"/>
      <c r="G321" s="38"/>
      <c r="H321" s="25"/>
      <c r="I321" s="38"/>
      <c r="J321" s="25"/>
      <c r="K321" s="25"/>
      <c r="L321" s="15"/>
      <c r="M321" s="15"/>
      <c r="N321" s="15"/>
      <c r="O321" s="106"/>
      <c r="P321" s="16"/>
    </row>
    <row r="322" spans="1:16" ht="15.75" customHeight="1">
      <c r="A322" s="18">
        <v>321</v>
      </c>
      <c r="B322" s="19" t="s">
        <v>708</v>
      </c>
      <c r="C322" s="374" t="s">
        <v>709</v>
      </c>
      <c r="D322" s="19" t="s">
        <v>43</v>
      </c>
      <c r="E322" s="35" t="s">
        <v>715</v>
      </c>
      <c r="F322" s="38"/>
      <c r="G322" s="38"/>
      <c r="H322" s="25"/>
      <c r="I322" s="38"/>
      <c r="J322" s="25"/>
      <c r="K322" s="25"/>
      <c r="L322" s="15"/>
      <c r="M322" s="15"/>
      <c r="N322" s="15"/>
      <c r="O322" s="106"/>
      <c r="P322" s="16"/>
    </row>
    <row r="323" spans="1:16" ht="15.75" customHeight="1">
      <c r="A323" s="18">
        <v>322</v>
      </c>
      <c r="B323" s="19" t="s">
        <v>708</v>
      </c>
      <c r="C323" s="374" t="s">
        <v>709</v>
      </c>
      <c r="D323" s="19" t="s">
        <v>43</v>
      </c>
      <c r="E323" s="35" t="s">
        <v>718</v>
      </c>
      <c r="F323" s="38"/>
      <c r="G323" s="38"/>
      <c r="H323" s="25"/>
      <c r="I323" s="38"/>
      <c r="J323" s="25"/>
      <c r="K323" s="25"/>
      <c r="L323" s="15"/>
      <c r="M323" s="15"/>
      <c r="N323" s="15"/>
      <c r="O323" s="106"/>
      <c r="P323" s="16"/>
    </row>
    <row r="324" spans="1:16" ht="15.75" customHeight="1">
      <c r="A324" s="18">
        <v>323</v>
      </c>
      <c r="B324" s="19" t="s">
        <v>708</v>
      </c>
      <c r="C324" s="374" t="s">
        <v>709</v>
      </c>
      <c r="D324" s="19" t="s">
        <v>43</v>
      </c>
      <c r="E324" s="35" t="s">
        <v>720</v>
      </c>
      <c r="F324" s="38"/>
      <c r="G324" s="38"/>
      <c r="H324" s="25"/>
      <c r="I324" s="38"/>
      <c r="J324" s="25"/>
      <c r="K324" s="25"/>
      <c r="L324" s="15"/>
      <c r="M324" s="15"/>
      <c r="N324" s="15"/>
      <c r="O324" s="106"/>
      <c r="P324" s="16"/>
    </row>
    <row r="325" spans="1:16" ht="15.75" customHeight="1">
      <c r="A325" s="18">
        <v>324</v>
      </c>
      <c r="B325" s="19" t="s">
        <v>708</v>
      </c>
      <c r="C325" s="374" t="s">
        <v>709</v>
      </c>
      <c r="D325" s="19" t="s">
        <v>43</v>
      </c>
      <c r="E325" s="35" t="s">
        <v>721</v>
      </c>
      <c r="F325" s="38"/>
      <c r="G325" s="38"/>
      <c r="H325" s="25"/>
      <c r="I325" s="38"/>
      <c r="J325" s="25"/>
      <c r="K325" s="25"/>
      <c r="L325" s="15"/>
      <c r="M325" s="15"/>
      <c r="N325" s="15"/>
      <c r="O325" s="106"/>
      <c r="P325" s="16"/>
    </row>
    <row r="326" spans="1:16" ht="15.75" customHeight="1">
      <c r="A326" s="18">
        <v>325</v>
      </c>
      <c r="B326" s="19" t="s">
        <v>708</v>
      </c>
      <c r="C326" s="374" t="s">
        <v>709</v>
      </c>
      <c r="D326" s="19" t="s">
        <v>43</v>
      </c>
      <c r="E326" s="35" t="s">
        <v>722</v>
      </c>
      <c r="F326" s="38"/>
      <c r="G326" s="38"/>
      <c r="H326" s="25"/>
      <c r="I326" s="38"/>
      <c r="J326" s="25"/>
      <c r="K326" s="25"/>
      <c r="L326" s="15"/>
      <c r="M326" s="15"/>
      <c r="N326" s="15"/>
      <c r="O326" s="106"/>
      <c r="P326" s="16"/>
    </row>
    <row r="327" spans="1:16" ht="15.75" customHeight="1">
      <c r="A327" s="18">
        <v>326</v>
      </c>
      <c r="B327" s="19" t="s">
        <v>708</v>
      </c>
      <c r="C327" s="374" t="s">
        <v>709</v>
      </c>
      <c r="D327" s="19" t="s">
        <v>43</v>
      </c>
      <c r="E327" s="35" t="s">
        <v>724</v>
      </c>
      <c r="F327" s="38"/>
      <c r="G327" s="38"/>
      <c r="H327" s="25"/>
      <c r="I327" s="38"/>
      <c r="J327" s="25"/>
      <c r="K327" s="25"/>
      <c r="L327" s="15"/>
      <c r="M327" s="15"/>
      <c r="N327" s="15"/>
      <c r="O327" s="106"/>
      <c r="P327" s="16"/>
    </row>
    <row r="328" spans="1:16" ht="15.75" customHeight="1">
      <c r="A328" s="18">
        <v>327</v>
      </c>
      <c r="B328" s="19" t="s">
        <v>708</v>
      </c>
      <c r="C328" s="374" t="s">
        <v>709</v>
      </c>
      <c r="D328" s="19" t="s">
        <v>43</v>
      </c>
      <c r="E328" s="35" t="s">
        <v>720</v>
      </c>
      <c r="F328" s="38"/>
      <c r="G328" s="38"/>
      <c r="H328" s="25"/>
      <c r="I328" s="38"/>
      <c r="J328" s="25"/>
      <c r="K328" s="25"/>
      <c r="L328" s="15"/>
      <c r="M328" s="15"/>
      <c r="N328" s="15"/>
      <c r="O328" s="106"/>
      <c r="P328" s="16"/>
    </row>
    <row r="329" spans="1:16" ht="15.75" customHeight="1">
      <c r="A329" s="18">
        <v>328</v>
      </c>
      <c r="B329" s="19" t="s">
        <v>708</v>
      </c>
      <c r="C329" s="374" t="s">
        <v>709</v>
      </c>
      <c r="D329" s="19" t="s">
        <v>43</v>
      </c>
      <c r="E329" s="35" t="s">
        <v>725</v>
      </c>
      <c r="F329" s="38"/>
      <c r="G329" s="38"/>
      <c r="H329" s="25"/>
      <c r="I329" s="38"/>
      <c r="J329" s="25"/>
      <c r="K329" s="25"/>
      <c r="L329" s="15"/>
      <c r="M329" s="15"/>
      <c r="N329" s="15"/>
      <c r="O329" s="106"/>
      <c r="P329" s="16"/>
    </row>
    <row r="330" spans="1:16" ht="15.75" customHeight="1">
      <c r="A330" s="18">
        <v>329</v>
      </c>
      <c r="B330" s="19" t="s">
        <v>708</v>
      </c>
      <c r="C330" s="374" t="s">
        <v>709</v>
      </c>
      <c r="D330" s="19" t="s">
        <v>43</v>
      </c>
      <c r="E330" s="35" t="s">
        <v>726</v>
      </c>
      <c r="F330" s="38"/>
      <c r="G330" s="38"/>
      <c r="H330" s="25"/>
      <c r="I330" s="38"/>
      <c r="J330" s="25"/>
      <c r="K330" s="25"/>
      <c r="L330" s="15"/>
      <c r="M330" s="15"/>
      <c r="N330" s="15"/>
      <c r="O330" s="106"/>
      <c r="P330" s="16"/>
    </row>
    <row r="331" spans="1:16" ht="15.75" customHeight="1">
      <c r="A331" s="18">
        <v>330</v>
      </c>
      <c r="B331" s="19" t="s">
        <v>708</v>
      </c>
      <c r="C331" s="374" t="s">
        <v>709</v>
      </c>
      <c r="D331" s="19" t="s">
        <v>43</v>
      </c>
      <c r="E331" s="35" t="s">
        <v>727</v>
      </c>
      <c r="F331" s="44"/>
      <c r="G331" s="44"/>
      <c r="H331" s="134"/>
      <c r="I331" s="44"/>
      <c r="J331" s="134"/>
      <c r="K331" s="134"/>
      <c r="L331" s="29"/>
      <c r="M331" s="29"/>
      <c r="N331" s="29"/>
      <c r="O331" s="135"/>
      <c r="P331" s="30"/>
    </row>
    <row r="332" spans="1:16" ht="15.75" customHeight="1">
      <c r="A332" s="18">
        <v>331</v>
      </c>
      <c r="B332" s="19" t="s">
        <v>729</v>
      </c>
      <c r="C332" s="374" t="s">
        <v>730</v>
      </c>
      <c r="D332" s="19" t="s">
        <v>43</v>
      </c>
      <c r="E332" s="35" t="s">
        <v>731</v>
      </c>
      <c r="F332" s="37"/>
      <c r="G332" s="37"/>
      <c r="H332" s="18"/>
      <c r="I332" s="37"/>
      <c r="J332" s="18"/>
      <c r="K332" s="18"/>
      <c r="L332" s="15"/>
      <c r="M332" s="15"/>
      <c r="N332" s="15"/>
      <c r="O332" s="106"/>
      <c r="P332" s="16"/>
    </row>
    <row r="333" spans="1:16" ht="15.75" customHeight="1">
      <c r="A333" s="18">
        <v>332</v>
      </c>
      <c r="B333" s="19" t="s">
        <v>732</v>
      </c>
      <c r="C333" s="374" t="s">
        <v>733</v>
      </c>
      <c r="D333" s="19" t="s">
        <v>43</v>
      </c>
      <c r="E333" s="35" t="s">
        <v>734</v>
      </c>
      <c r="F333" s="44"/>
      <c r="G333" s="44"/>
      <c r="H333" s="46"/>
      <c r="I333" s="44"/>
      <c r="J333" s="46"/>
      <c r="K333" s="46"/>
      <c r="L333" s="29"/>
      <c r="M333" s="29"/>
      <c r="N333" s="29"/>
      <c r="O333" s="135"/>
      <c r="P333" s="30"/>
    </row>
    <row r="334" spans="1:16" ht="15.75" customHeight="1">
      <c r="A334" s="18">
        <v>333</v>
      </c>
      <c r="B334" s="19" t="s">
        <v>732</v>
      </c>
      <c r="C334" s="374" t="s">
        <v>733</v>
      </c>
      <c r="D334" s="19" t="s">
        <v>43</v>
      </c>
      <c r="E334" s="35" t="s">
        <v>735</v>
      </c>
      <c r="F334" s="42"/>
      <c r="G334" s="42"/>
      <c r="H334" s="67"/>
      <c r="I334" s="42"/>
      <c r="J334" s="51"/>
      <c r="K334" s="43"/>
      <c r="L334" s="29"/>
      <c r="M334" s="29"/>
      <c r="N334" s="29"/>
      <c r="O334" s="135"/>
      <c r="P334" s="30"/>
    </row>
    <row r="335" spans="1:16" ht="15.75" customHeight="1">
      <c r="A335" s="18">
        <v>334</v>
      </c>
      <c r="B335" s="19" t="s">
        <v>732</v>
      </c>
      <c r="C335" s="374" t="s">
        <v>733</v>
      </c>
      <c r="D335" s="19" t="s">
        <v>43</v>
      </c>
      <c r="E335" s="35" t="s">
        <v>736</v>
      </c>
      <c r="F335" s="42"/>
      <c r="G335" s="42"/>
      <c r="H335" s="48"/>
      <c r="I335" s="42"/>
      <c r="J335" s="51"/>
      <c r="K335" s="46"/>
      <c r="L335" s="29"/>
      <c r="M335" s="29"/>
      <c r="N335" s="29"/>
      <c r="O335" s="135"/>
      <c r="P335" s="30"/>
    </row>
    <row r="336" spans="1:16" ht="15.75" customHeight="1">
      <c r="A336" s="18">
        <v>335</v>
      </c>
      <c r="B336" s="19" t="s">
        <v>732</v>
      </c>
      <c r="C336" s="374" t="s">
        <v>733</v>
      </c>
      <c r="D336" s="19" t="s">
        <v>43</v>
      </c>
      <c r="E336" s="35" t="s">
        <v>739</v>
      </c>
      <c r="F336" s="38"/>
      <c r="G336" s="38"/>
      <c r="H336" s="25"/>
      <c r="I336" s="38"/>
      <c r="J336" s="25"/>
      <c r="K336" s="25"/>
      <c r="L336" s="15"/>
      <c r="M336" s="15"/>
      <c r="N336" s="15"/>
      <c r="O336" s="106"/>
      <c r="P336" s="16"/>
    </row>
    <row r="337" spans="1:16" ht="15.75" customHeight="1">
      <c r="A337" s="18">
        <v>336</v>
      </c>
      <c r="B337" s="19" t="s">
        <v>732</v>
      </c>
      <c r="C337" s="374" t="s">
        <v>733</v>
      </c>
      <c r="D337" s="19" t="s">
        <v>43</v>
      </c>
      <c r="E337" s="35" t="s">
        <v>740</v>
      </c>
      <c r="F337" s="37"/>
      <c r="G337" s="37"/>
      <c r="H337" s="18"/>
      <c r="I337" s="38"/>
      <c r="J337" s="25"/>
      <c r="K337" s="25"/>
      <c r="L337" s="15"/>
      <c r="M337" s="15"/>
      <c r="N337" s="15"/>
      <c r="O337" s="106"/>
      <c r="P337" s="16"/>
    </row>
    <row r="338" spans="1:16" ht="15.75" customHeight="1">
      <c r="A338" s="18">
        <v>337</v>
      </c>
      <c r="B338" s="19" t="s">
        <v>742</v>
      </c>
      <c r="C338" s="374" t="s">
        <v>743</v>
      </c>
      <c r="D338" s="19" t="s">
        <v>43</v>
      </c>
      <c r="E338" s="35" t="s">
        <v>744</v>
      </c>
      <c r="F338" s="37"/>
      <c r="G338" s="37"/>
      <c r="H338" s="25"/>
      <c r="I338" s="38"/>
      <c r="J338" s="25"/>
      <c r="K338" s="25"/>
      <c r="L338" s="15"/>
      <c r="M338" s="15"/>
      <c r="N338" s="15"/>
      <c r="O338" s="106"/>
      <c r="P338" s="16"/>
    </row>
    <row r="339" spans="1:16" ht="15.75" customHeight="1">
      <c r="A339" s="18">
        <v>338</v>
      </c>
      <c r="B339" s="19" t="s">
        <v>742</v>
      </c>
      <c r="C339" s="374" t="s">
        <v>743</v>
      </c>
      <c r="D339" s="19" t="s">
        <v>43</v>
      </c>
      <c r="E339" s="35" t="s">
        <v>746</v>
      </c>
      <c r="F339" s="37"/>
      <c r="G339" s="37"/>
      <c r="H339" s="25"/>
      <c r="I339" s="38"/>
      <c r="J339" s="25"/>
      <c r="K339" s="25"/>
      <c r="L339" s="15"/>
      <c r="M339" s="15"/>
      <c r="N339" s="15"/>
      <c r="O339" s="106"/>
      <c r="P339" s="16"/>
    </row>
    <row r="340" spans="1:16" ht="15.75" customHeight="1">
      <c r="A340" s="18">
        <v>339</v>
      </c>
      <c r="B340" s="19" t="s">
        <v>742</v>
      </c>
      <c r="C340" s="374" t="s">
        <v>743</v>
      </c>
      <c r="D340" s="19" t="s">
        <v>43</v>
      </c>
      <c r="E340" s="35" t="s">
        <v>747</v>
      </c>
      <c r="F340" s="37"/>
      <c r="G340" s="37"/>
      <c r="H340" s="25"/>
      <c r="I340" s="38"/>
      <c r="J340" s="25"/>
      <c r="K340" s="25"/>
      <c r="L340" s="15"/>
      <c r="M340" s="15"/>
      <c r="N340" s="15"/>
      <c r="O340" s="106"/>
      <c r="P340" s="16"/>
    </row>
    <row r="341" spans="1:16" ht="15.75" customHeight="1">
      <c r="A341" s="18">
        <v>340</v>
      </c>
      <c r="B341" s="19" t="s">
        <v>742</v>
      </c>
      <c r="C341" s="374" t="s">
        <v>743</v>
      </c>
      <c r="D341" s="19" t="s">
        <v>43</v>
      </c>
      <c r="E341" s="35" t="s">
        <v>749</v>
      </c>
      <c r="F341" s="37"/>
      <c r="G341" s="37"/>
      <c r="H341" s="25"/>
      <c r="I341" s="38"/>
      <c r="J341" s="25"/>
      <c r="K341" s="25"/>
      <c r="L341" s="15"/>
      <c r="M341" s="15"/>
      <c r="N341" s="15"/>
      <c r="O341" s="106"/>
      <c r="P341" s="16"/>
    </row>
    <row r="342" spans="1:16" ht="15.75" customHeight="1">
      <c r="A342" s="18">
        <v>341</v>
      </c>
      <c r="B342" s="19" t="s">
        <v>742</v>
      </c>
      <c r="C342" s="374" t="s">
        <v>743</v>
      </c>
      <c r="D342" s="19" t="s">
        <v>43</v>
      </c>
      <c r="E342" s="35" t="s">
        <v>751</v>
      </c>
      <c r="F342" s="37"/>
      <c r="G342" s="37"/>
      <c r="H342" s="25"/>
      <c r="I342" s="38"/>
      <c r="J342" s="25"/>
      <c r="K342" s="25"/>
      <c r="L342" s="15"/>
      <c r="M342" s="15"/>
      <c r="N342" s="15"/>
      <c r="O342" s="106"/>
      <c r="P342" s="16"/>
    </row>
    <row r="343" spans="1:16" ht="15.75" customHeight="1">
      <c r="A343" s="18">
        <v>342</v>
      </c>
      <c r="B343" s="19" t="s">
        <v>742</v>
      </c>
      <c r="C343" s="374" t="s">
        <v>743</v>
      </c>
      <c r="D343" s="19" t="s">
        <v>43</v>
      </c>
      <c r="E343" s="35" t="s">
        <v>752</v>
      </c>
      <c r="F343" s="37"/>
      <c r="G343" s="37"/>
      <c r="H343" s="25"/>
      <c r="I343" s="38"/>
      <c r="J343" s="25"/>
      <c r="K343" s="25"/>
      <c r="L343" s="15"/>
      <c r="M343" s="15"/>
      <c r="N343" s="15"/>
      <c r="O343" s="106"/>
      <c r="P343" s="16"/>
    </row>
    <row r="344" spans="1:16" ht="15.75" customHeight="1">
      <c r="A344" s="18">
        <v>343</v>
      </c>
      <c r="B344" s="19" t="s">
        <v>742</v>
      </c>
      <c r="C344" s="374" t="s">
        <v>743</v>
      </c>
      <c r="D344" s="19" t="s">
        <v>43</v>
      </c>
      <c r="E344" s="35" t="s">
        <v>754</v>
      </c>
      <c r="F344" s="37"/>
      <c r="G344" s="37"/>
      <c r="H344" s="25"/>
      <c r="I344" s="38"/>
      <c r="J344" s="25"/>
      <c r="K344" s="25"/>
      <c r="L344" s="15"/>
      <c r="M344" s="15"/>
      <c r="N344" s="15"/>
      <c r="O344" s="106"/>
      <c r="P344" s="16"/>
    </row>
    <row r="345" spans="1:16" ht="15.75" customHeight="1">
      <c r="A345" s="18">
        <v>344</v>
      </c>
      <c r="B345" s="19" t="s">
        <v>742</v>
      </c>
      <c r="C345" s="374" t="s">
        <v>743</v>
      </c>
      <c r="D345" s="19" t="s">
        <v>43</v>
      </c>
      <c r="E345" s="35" t="s">
        <v>757</v>
      </c>
      <c r="F345" s="37"/>
      <c r="G345" s="37"/>
      <c r="H345" s="25"/>
      <c r="I345" s="38"/>
      <c r="J345" s="25"/>
      <c r="K345" s="25"/>
      <c r="L345" s="15"/>
      <c r="M345" s="15"/>
      <c r="N345" s="15"/>
      <c r="O345" s="106"/>
      <c r="P345" s="16"/>
    </row>
    <row r="346" spans="1:16" ht="15.75" customHeight="1">
      <c r="A346" s="18">
        <v>345</v>
      </c>
      <c r="B346" s="19" t="s">
        <v>742</v>
      </c>
      <c r="C346" s="374" t="s">
        <v>743</v>
      </c>
      <c r="D346" s="19" t="s">
        <v>43</v>
      </c>
      <c r="E346" s="35" t="s">
        <v>758</v>
      </c>
      <c r="F346" s="37"/>
      <c r="G346" s="37"/>
      <c r="H346" s="46"/>
      <c r="I346" s="44"/>
      <c r="J346" s="46"/>
      <c r="K346" s="46"/>
      <c r="L346" s="29"/>
      <c r="M346" s="29"/>
      <c r="N346" s="29"/>
      <c r="O346" s="135"/>
      <c r="P346" s="30"/>
    </row>
    <row r="347" spans="1:16" ht="15.75" customHeight="1">
      <c r="A347" s="18">
        <v>346</v>
      </c>
      <c r="B347" s="19" t="s">
        <v>742</v>
      </c>
      <c r="C347" s="374" t="s">
        <v>743</v>
      </c>
      <c r="D347" s="19" t="s">
        <v>43</v>
      </c>
      <c r="E347" s="35" t="s">
        <v>759</v>
      </c>
      <c r="F347" s="37"/>
      <c r="G347" s="37"/>
      <c r="H347" s="25"/>
      <c r="I347" s="38"/>
      <c r="J347" s="25"/>
      <c r="K347" s="25"/>
      <c r="L347" s="15"/>
      <c r="M347" s="15"/>
      <c r="N347" s="15"/>
      <c r="O347" s="106"/>
      <c r="P347" s="16"/>
    </row>
    <row r="348" spans="1:16" ht="15.75" customHeight="1">
      <c r="A348" s="18">
        <v>347</v>
      </c>
      <c r="B348" s="19" t="s">
        <v>742</v>
      </c>
      <c r="C348" s="374" t="s">
        <v>743</v>
      </c>
      <c r="D348" s="19" t="s">
        <v>43</v>
      </c>
      <c r="E348" s="35" t="s">
        <v>762</v>
      </c>
      <c r="F348" s="37"/>
      <c r="G348" s="37"/>
      <c r="H348" s="25"/>
      <c r="I348" s="38"/>
      <c r="J348" s="25"/>
      <c r="K348" s="25"/>
      <c r="L348" s="15"/>
      <c r="M348" s="15"/>
      <c r="N348" s="15"/>
      <c r="O348" s="106"/>
      <c r="P348" s="16"/>
    </row>
    <row r="349" spans="1:16" ht="15.75" customHeight="1">
      <c r="A349" s="18">
        <v>348</v>
      </c>
      <c r="B349" s="19" t="s">
        <v>742</v>
      </c>
      <c r="C349" s="374" t="s">
        <v>743</v>
      </c>
      <c r="D349" s="19" t="s">
        <v>43</v>
      </c>
      <c r="E349" s="35" t="s">
        <v>763</v>
      </c>
      <c r="F349" s="37"/>
      <c r="G349" s="37"/>
      <c r="H349" s="25"/>
      <c r="I349" s="38"/>
      <c r="J349" s="25"/>
      <c r="K349" s="25"/>
      <c r="L349" s="15"/>
      <c r="M349" s="15"/>
      <c r="N349" s="15"/>
      <c r="O349" s="106"/>
      <c r="P349" s="16"/>
    </row>
    <row r="350" spans="1:16" ht="15.75" customHeight="1">
      <c r="A350" s="18">
        <v>349</v>
      </c>
      <c r="B350" s="19" t="s">
        <v>742</v>
      </c>
      <c r="C350" s="374" t="s">
        <v>743</v>
      </c>
      <c r="D350" s="19" t="s">
        <v>43</v>
      </c>
      <c r="E350" s="35" t="s">
        <v>765</v>
      </c>
      <c r="F350" s="37"/>
      <c r="G350" s="37"/>
      <c r="H350" s="25"/>
      <c r="I350" s="38"/>
      <c r="J350" s="25"/>
      <c r="K350" s="25"/>
      <c r="L350" s="15"/>
      <c r="M350" s="15"/>
      <c r="N350" s="15"/>
      <c r="O350" s="106"/>
      <c r="P350" s="16"/>
    </row>
    <row r="351" spans="1:16" ht="15.75" customHeight="1">
      <c r="A351" s="18">
        <v>350</v>
      </c>
      <c r="B351" s="19" t="s">
        <v>742</v>
      </c>
      <c r="C351" s="374" t="s">
        <v>743</v>
      </c>
      <c r="D351" s="19" t="s">
        <v>43</v>
      </c>
      <c r="E351" s="35" t="s">
        <v>767</v>
      </c>
      <c r="F351" s="37"/>
      <c r="G351" s="37"/>
      <c r="H351" s="25"/>
      <c r="I351" s="38"/>
      <c r="J351" s="25"/>
      <c r="K351" s="25"/>
      <c r="L351" s="15"/>
      <c r="M351" s="15"/>
      <c r="N351" s="15"/>
      <c r="O351" s="106"/>
      <c r="P351" s="16"/>
    </row>
    <row r="352" spans="1:16" ht="15.75" customHeight="1">
      <c r="A352" s="18">
        <v>351</v>
      </c>
      <c r="B352" s="19" t="s">
        <v>742</v>
      </c>
      <c r="C352" s="374" t="s">
        <v>743</v>
      </c>
      <c r="D352" s="19" t="s">
        <v>43</v>
      </c>
      <c r="E352" s="35" t="s">
        <v>768</v>
      </c>
      <c r="F352" s="37"/>
      <c r="G352" s="37"/>
      <c r="H352" s="46"/>
      <c r="I352" s="44"/>
      <c r="J352" s="46"/>
      <c r="K352" s="46"/>
      <c r="L352" s="29"/>
      <c r="M352" s="29"/>
      <c r="N352" s="29"/>
      <c r="O352" s="135"/>
      <c r="P352" s="30"/>
    </row>
    <row r="353" spans="1:16" ht="15.75" customHeight="1">
      <c r="A353" s="18">
        <v>352</v>
      </c>
      <c r="B353" s="19" t="s">
        <v>742</v>
      </c>
      <c r="C353" s="374" t="s">
        <v>743</v>
      </c>
      <c r="D353" s="19" t="s">
        <v>43</v>
      </c>
      <c r="E353" s="35" t="s">
        <v>769</v>
      </c>
      <c r="F353" s="37"/>
      <c r="G353" s="37"/>
      <c r="H353" s="25"/>
      <c r="I353" s="38"/>
      <c r="J353" s="25"/>
      <c r="K353" s="25"/>
      <c r="L353" s="15"/>
      <c r="M353" s="15"/>
      <c r="N353" s="15"/>
      <c r="O353" s="106"/>
      <c r="P353" s="16"/>
    </row>
    <row r="354" spans="1:16" ht="15.75" customHeight="1">
      <c r="A354" s="18">
        <v>353</v>
      </c>
      <c r="B354" s="19" t="s">
        <v>742</v>
      </c>
      <c r="C354" s="374" t="s">
        <v>743</v>
      </c>
      <c r="D354" s="19" t="s">
        <v>43</v>
      </c>
      <c r="E354" s="35" t="s">
        <v>771</v>
      </c>
      <c r="F354" s="37"/>
      <c r="G354" s="37"/>
      <c r="H354" s="25"/>
      <c r="I354" s="38"/>
      <c r="J354" s="25"/>
      <c r="K354" s="25"/>
      <c r="L354" s="15"/>
      <c r="M354" s="15"/>
      <c r="N354" s="15"/>
      <c r="O354" s="106"/>
      <c r="P354" s="16"/>
    </row>
    <row r="355" spans="1:16" ht="15.75" customHeight="1">
      <c r="A355" s="18">
        <v>354</v>
      </c>
      <c r="B355" s="19" t="s">
        <v>742</v>
      </c>
      <c r="C355" s="374" t="s">
        <v>743</v>
      </c>
      <c r="D355" s="19" t="s">
        <v>43</v>
      </c>
      <c r="E355" s="35" t="s">
        <v>772</v>
      </c>
      <c r="F355" s="37"/>
      <c r="G355" s="37"/>
      <c r="H355" s="46"/>
      <c r="I355" s="44"/>
      <c r="J355" s="46"/>
      <c r="K355" s="46"/>
      <c r="L355" s="29"/>
      <c r="M355" s="29"/>
      <c r="N355" s="29"/>
      <c r="O355" s="135"/>
      <c r="P355" s="30"/>
    </row>
    <row r="356" spans="1:16" ht="15.75" customHeight="1">
      <c r="A356" s="18">
        <v>355</v>
      </c>
      <c r="B356" s="19" t="s">
        <v>773</v>
      </c>
      <c r="C356" s="374" t="s">
        <v>774</v>
      </c>
      <c r="D356" s="19" t="s">
        <v>43</v>
      </c>
      <c r="E356" s="35" t="s">
        <v>775</v>
      </c>
      <c r="F356" s="38"/>
      <c r="G356" s="38"/>
      <c r="H356" s="25"/>
      <c r="I356" s="38"/>
      <c r="J356" s="25"/>
      <c r="K356" s="25"/>
      <c r="L356" s="15"/>
      <c r="M356" s="15"/>
      <c r="N356" s="15"/>
      <c r="O356" s="106"/>
      <c r="P356" s="16"/>
    </row>
    <row r="357" spans="1:16" ht="15.75" customHeight="1">
      <c r="A357" s="18">
        <v>356</v>
      </c>
      <c r="B357" s="19" t="s">
        <v>773</v>
      </c>
      <c r="C357" s="374" t="s">
        <v>774</v>
      </c>
      <c r="D357" s="19" t="s">
        <v>43</v>
      </c>
      <c r="E357" s="35" t="s">
        <v>778</v>
      </c>
      <c r="F357" s="38"/>
      <c r="G357" s="38"/>
      <c r="H357" s="25"/>
      <c r="I357" s="38"/>
      <c r="J357" s="25"/>
      <c r="K357" s="25"/>
      <c r="L357" s="15"/>
      <c r="M357" s="15"/>
      <c r="N357" s="15"/>
      <c r="O357" s="106"/>
      <c r="P357" s="16"/>
    </row>
    <row r="358" spans="1:16" ht="15.75" customHeight="1">
      <c r="A358" s="18">
        <v>357</v>
      </c>
      <c r="B358" s="19" t="s">
        <v>773</v>
      </c>
      <c r="C358" s="374" t="s">
        <v>774</v>
      </c>
      <c r="D358" s="19" t="s">
        <v>43</v>
      </c>
      <c r="E358" s="35" t="s">
        <v>779</v>
      </c>
      <c r="F358" s="38"/>
      <c r="G358" s="38"/>
      <c r="H358" s="25"/>
      <c r="I358" s="38"/>
      <c r="J358" s="25"/>
      <c r="K358" s="25"/>
      <c r="L358" s="15"/>
      <c r="M358" s="15"/>
      <c r="N358" s="15"/>
      <c r="O358" s="106"/>
      <c r="P358" s="16"/>
    </row>
    <row r="359" spans="1:16" ht="15.75" customHeight="1">
      <c r="A359" s="18">
        <v>358</v>
      </c>
      <c r="B359" s="19" t="s">
        <v>773</v>
      </c>
      <c r="C359" s="374" t="s">
        <v>774</v>
      </c>
      <c r="D359" s="19" t="s">
        <v>43</v>
      </c>
      <c r="E359" s="35" t="s">
        <v>782</v>
      </c>
      <c r="F359" s="44"/>
      <c r="G359" s="44"/>
      <c r="H359" s="46"/>
      <c r="I359" s="44"/>
      <c r="J359" s="46"/>
      <c r="K359" s="46"/>
      <c r="L359" s="29"/>
      <c r="M359" s="29"/>
      <c r="N359" s="29"/>
      <c r="O359" s="135"/>
      <c r="P359" s="30"/>
    </row>
    <row r="360" spans="1:16" ht="15.75" customHeight="1">
      <c r="A360" s="18">
        <v>359</v>
      </c>
      <c r="B360" s="19" t="s">
        <v>773</v>
      </c>
      <c r="C360" s="374" t="s">
        <v>774</v>
      </c>
      <c r="D360" s="19" t="s">
        <v>43</v>
      </c>
      <c r="E360" s="35" t="s">
        <v>783</v>
      </c>
      <c r="F360" s="38"/>
      <c r="G360" s="38"/>
      <c r="H360" s="25"/>
      <c r="I360" s="38"/>
      <c r="J360" s="25"/>
      <c r="K360" s="25"/>
      <c r="L360" s="15"/>
      <c r="M360" s="15"/>
      <c r="N360" s="15"/>
      <c r="O360" s="106"/>
      <c r="P360" s="16"/>
    </row>
    <row r="361" spans="1:16" ht="15.75" customHeight="1">
      <c r="A361" s="18">
        <v>360</v>
      </c>
      <c r="B361" s="19" t="s">
        <v>784</v>
      </c>
      <c r="C361" s="374" t="s">
        <v>153</v>
      </c>
      <c r="D361" s="19" t="s">
        <v>43</v>
      </c>
      <c r="E361" s="35" t="s">
        <v>785</v>
      </c>
      <c r="F361" s="37"/>
      <c r="G361" s="38"/>
      <c r="H361" s="25"/>
      <c r="I361" s="38"/>
      <c r="J361" s="25"/>
      <c r="K361" s="25"/>
      <c r="L361" s="15"/>
      <c r="M361" s="15"/>
      <c r="N361" s="15"/>
      <c r="O361" s="106"/>
      <c r="P361" s="16"/>
    </row>
    <row r="362" spans="1:16" ht="15.75" customHeight="1">
      <c r="A362" s="18">
        <v>361</v>
      </c>
      <c r="B362" s="19" t="s">
        <v>788</v>
      </c>
      <c r="C362" s="374" t="s">
        <v>149</v>
      </c>
      <c r="D362" s="19" t="s">
        <v>43</v>
      </c>
      <c r="E362" s="35" t="s">
        <v>789</v>
      </c>
      <c r="F362" s="37"/>
      <c r="G362" s="37"/>
      <c r="H362" s="18"/>
      <c r="I362" s="37"/>
      <c r="J362" s="51"/>
      <c r="K362" s="25"/>
      <c r="L362" s="15"/>
      <c r="M362" s="15"/>
      <c r="N362" s="15"/>
      <c r="O362" s="106"/>
      <c r="P362" s="16"/>
    </row>
    <row r="363" spans="1:16" ht="15.75" customHeight="1">
      <c r="A363" s="18">
        <v>362</v>
      </c>
      <c r="B363" s="19" t="s">
        <v>795</v>
      </c>
      <c r="C363" s="374" t="s">
        <v>159</v>
      </c>
      <c r="D363" s="19" t="s">
        <v>43</v>
      </c>
      <c r="E363" s="35" t="s">
        <v>796</v>
      </c>
      <c r="F363" s="37"/>
      <c r="G363" s="38"/>
      <c r="H363" s="25"/>
      <c r="I363" s="38"/>
      <c r="J363" s="25"/>
      <c r="K363" s="25"/>
      <c r="L363" s="15"/>
      <c r="M363" s="15"/>
      <c r="N363" s="15"/>
      <c r="O363" s="106"/>
      <c r="P363" s="16"/>
    </row>
    <row r="364" spans="1:16" ht="15.75" customHeight="1">
      <c r="A364" s="18">
        <v>363</v>
      </c>
      <c r="B364" s="19" t="s">
        <v>795</v>
      </c>
      <c r="C364" s="374" t="s">
        <v>159</v>
      </c>
      <c r="D364" s="19" t="s">
        <v>43</v>
      </c>
      <c r="E364" s="35" t="s">
        <v>135</v>
      </c>
      <c r="F364" s="37"/>
      <c r="G364" s="38"/>
      <c r="H364" s="25"/>
      <c r="I364" s="38"/>
      <c r="J364" s="25"/>
      <c r="K364" s="25"/>
      <c r="L364" s="15"/>
      <c r="M364" s="15"/>
      <c r="N364" s="15"/>
      <c r="O364" s="106"/>
      <c r="P364" s="16"/>
    </row>
    <row r="365" spans="1:16" ht="15.75" customHeight="1">
      <c r="A365" s="18">
        <v>364</v>
      </c>
      <c r="B365" s="19" t="s">
        <v>795</v>
      </c>
      <c r="C365" s="374" t="s">
        <v>159</v>
      </c>
      <c r="D365" s="19" t="s">
        <v>43</v>
      </c>
      <c r="E365" s="35" t="s">
        <v>800</v>
      </c>
      <c r="F365" s="37"/>
      <c r="G365" s="38"/>
      <c r="H365" s="25"/>
      <c r="I365" s="38"/>
      <c r="J365" s="25"/>
      <c r="K365" s="25"/>
      <c r="L365" s="15"/>
      <c r="M365" s="15"/>
      <c r="N365" s="15"/>
      <c r="O365" s="106"/>
      <c r="P365" s="16"/>
    </row>
    <row r="366" spans="1:16" ht="15.75" customHeight="1">
      <c r="A366" s="18">
        <v>365</v>
      </c>
      <c r="B366" s="19" t="s">
        <v>795</v>
      </c>
      <c r="C366" s="374" t="s">
        <v>159</v>
      </c>
      <c r="D366" s="19" t="s">
        <v>43</v>
      </c>
      <c r="E366" s="35" t="s">
        <v>801</v>
      </c>
      <c r="F366" s="37"/>
      <c r="G366" s="38"/>
      <c r="H366" s="25"/>
      <c r="I366" s="38"/>
      <c r="J366" s="25"/>
      <c r="K366" s="18"/>
      <c r="L366" s="15"/>
      <c r="M366" s="15"/>
      <c r="N366" s="15"/>
      <c r="O366" s="106"/>
      <c r="P366" s="16"/>
    </row>
    <row r="367" spans="1:16" ht="15.75" customHeight="1">
      <c r="A367" s="18">
        <v>366</v>
      </c>
      <c r="B367" s="19" t="s">
        <v>812</v>
      </c>
      <c r="C367" s="374" t="s">
        <v>156</v>
      </c>
      <c r="D367" s="19" t="s">
        <v>43</v>
      </c>
      <c r="E367" s="35" t="s">
        <v>814</v>
      </c>
      <c r="F367" s="37"/>
      <c r="G367" s="37"/>
      <c r="H367" s="18"/>
      <c r="I367" s="37"/>
      <c r="J367" s="18"/>
      <c r="K367" s="18"/>
      <c r="L367" s="15"/>
      <c r="M367" s="15"/>
      <c r="N367" s="15"/>
      <c r="O367" s="106"/>
      <c r="P367" s="16"/>
    </row>
    <row r="368" spans="1:16" ht="15.75" customHeight="1">
      <c r="A368" s="18">
        <v>367</v>
      </c>
      <c r="B368" s="19" t="s">
        <v>812</v>
      </c>
      <c r="C368" s="374" t="s">
        <v>156</v>
      </c>
      <c r="D368" s="19" t="s">
        <v>43</v>
      </c>
      <c r="E368" s="35" t="s">
        <v>815</v>
      </c>
      <c r="F368" s="37"/>
      <c r="G368" s="37"/>
      <c r="H368" s="18"/>
      <c r="I368" s="37"/>
      <c r="J368" s="18"/>
      <c r="K368" s="25"/>
      <c r="L368" s="15"/>
      <c r="M368" s="15"/>
      <c r="N368" s="15"/>
      <c r="O368" s="106"/>
      <c r="P368" s="16"/>
    </row>
    <row r="369" spans="1:16" ht="15.75" customHeight="1">
      <c r="A369" s="18">
        <v>368</v>
      </c>
      <c r="B369" s="19" t="s">
        <v>817</v>
      </c>
      <c r="C369" s="374" t="s">
        <v>162</v>
      </c>
      <c r="D369" s="19" t="s">
        <v>43</v>
      </c>
      <c r="E369" s="35" t="s">
        <v>818</v>
      </c>
      <c r="F369" s="42"/>
      <c r="G369" s="44"/>
      <c r="H369" s="46"/>
      <c r="I369" s="44"/>
      <c r="J369" s="46"/>
      <c r="K369" s="46"/>
      <c r="L369" s="29"/>
      <c r="M369" s="29"/>
      <c r="N369" s="29"/>
      <c r="O369" s="135"/>
      <c r="P369" s="30"/>
    </row>
    <row r="370" spans="1:16" ht="15.75" customHeight="1">
      <c r="A370" s="18">
        <v>369</v>
      </c>
      <c r="B370" s="19" t="s">
        <v>817</v>
      </c>
      <c r="C370" s="374" t="s">
        <v>162</v>
      </c>
      <c r="D370" s="19" t="s">
        <v>43</v>
      </c>
      <c r="E370" s="35" t="s">
        <v>819</v>
      </c>
      <c r="F370" s="42"/>
      <c r="G370" s="44"/>
      <c r="H370" s="46"/>
      <c r="I370" s="44"/>
      <c r="J370" s="46"/>
      <c r="K370" s="46"/>
      <c r="L370" s="29"/>
      <c r="M370" s="29"/>
      <c r="N370" s="29"/>
      <c r="O370" s="135"/>
      <c r="P370" s="30"/>
    </row>
    <row r="371" spans="1:16" ht="15.75" customHeight="1">
      <c r="A371" s="18">
        <v>370</v>
      </c>
      <c r="B371" s="19" t="s">
        <v>822</v>
      </c>
      <c r="C371" s="374" t="s">
        <v>823</v>
      </c>
      <c r="D371" s="19" t="s">
        <v>43</v>
      </c>
      <c r="E371" s="35" t="s">
        <v>824</v>
      </c>
      <c r="F371" s="37"/>
      <c r="G371" s="38"/>
      <c r="H371" s="25"/>
      <c r="I371" s="38"/>
      <c r="J371" s="25"/>
      <c r="K371" s="25"/>
      <c r="L371" s="15"/>
      <c r="M371" s="15"/>
      <c r="N371" s="15"/>
      <c r="O371" s="106"/>
      <c r="P371" s="16"/>
    </row>
    <row r="372" spans="1:16" ht="15.75" customHeight="1">
      <c r="A372" s="18">
        <v>371</v>
      </c>
      <c r="B372" s="19" t="s">
        <v>822</v>
      </c>
      <c r="C372" s="374" t="s">
        <v>823</v>
      </c>
      <c r="D372" s="19" t="s">
        <v>43</v>
      </c>
      <c r="E372" s="35" t="s">
        <v>825</v>
      </c>
      <c r="F372" s="37"/>
      <c r="G372" s="38"/>
      <c r="H372" s="25"/>
      <c r="I372" s="38"/>
      <c r="J372" s="25"/>
      <c r="K372" s="25"/>
      <c r="L372" s="15"/>
      <c r="M372" s="15"/>
      <c r="N372" s="15"/>
      <c r="O372" s="106"/>
      <c r="P372" s="16"/>
    </row>
    <row r="373" spans="1:16" ht="15.75" customHeight="1">
      <c r="A373" s="18">
        <v>372</v>
      </c>
      <c r="B373" s="19" t="s">
        <v>822</v>
      </c>
      <c r="C373" s="374" t="s">
        <v>823</v>
      </c>
      <c r="D373" s="19" t="s">
        <v>43</v>
      </c>
      <c r="E373" s="35" t="s">
        <v>826</v>
      </c>
      <c r="F373" s="37"/>
      <c r="G373" s="38"/>
      <c r="H373" s="25"/>
      <c r="I373" s="38"/>
      <c r="J373" s="25"/>
      <c r="K373" s="25"/>
      <c r="L373" s="15"/>
      <c r="M373" s="15"/>
      <c r="N373" s="15"/>
      <c r="O373" s="106"/>
      <c r="P373" s="16"/>
    </row>
    <row r="374" spans="1:16" ht="15.75" customHeight="1">
      <c r="A374" s="18">
        <v>373</v>
      </c>
      <c r="B374" s="19" t="s">
        <v>822</v>
      </c>
      <c r="C374" s="374" t="s">
        <v>823</v>
      </c>
      <c r="D374" s="19" t="s">
        <v>43</v>
      </c>
      <c r="E374" s="35" t="s">
        <v>827</v>
      </c>
      <c r="F374" s="37"/>
      <c r="G374" s="38"/>
      <c r="H374" s="25"/>
      <c r="I374" s="38"/>
      <c r="J374" s="25"/>
      <c r="K374" s="25"/>
      <c r="L374" s="15"/>
      <c r="M374" s="15"/>
      <c r="N374" s="15"/>
      <c r="O374" s="106"/>
      <c r="P374" s="16"/>
    </row>
    <row r="375" spans="1:16" ht="15.75" customHeight="1">
      <c r="A375" s="18">
        <v>374</v>
      </c>
      <c r="B375" s="19" t="s">
        <v>822</v>
      </c>
      <c r="C375" s="374" t="s">
        <v>823</v>
      </c>
      <c r="D375" s="19" t="s">
        <v>43</v>
      </c>
      <c r="E375" s="35" t="s">
        <v>829</v>
      </c>
      <c r="F375" s="37"/>
      <c r="G375" s="37"/>
      <c r="H375" s="25"/>
      <c r="I375" s="37"/>
      <c r="J375" s="53"/>
      <c r="K375" s="18"/>
      <c r="L375" s="15"/>
      <c r="M375" s="15"/>
      <c r="N375" s="15"/>
      <c r="O375" s="106"/>
      <c r="P375" s="16"/>
    </row>
    <row r="376" spans="1:16" ht="15.75" customHeight="1">
      <c r="A376" s="18">
        <v>375</v>
      </c>
      <c r="B376" s="19" t="s">
        <v>822</v>
      </c>
      <c r="C376" s="374" t="s">
        <v>823</v>
      </c>
      <c r="D376" s="19" t="s">
        <v>43</v>
      </c>
      <c r="E376" s="35" t="s">
        <v>844</v>
      </c>
      <c r="F376" s="37"/>
      <c r="G376" s="38"/>
      <c r="H376" s="25"/>
      <c r="I376" s="38"/>
      <c r="J376" s="18"/>
      <c r="K376" s="51"/>
      <c r="L376" s="15"/>
      <c r="M376" s="15"/>
      <c r="N376" s="15"/>
      <c r="O376" s="106"/>
      <c r="P376" s="16"/>
    </row>
    <row r="377" spans="1:16" ht="15.75" customHeight="1">
      <c r="A377" s="18">
        <v>376</v>
      </c>
      <c r="B377" s="19" t="s">
        <v>822</v>
      </c>
      <c r="C377" s="374" t="s">
        <v>823</v>
      </c>
      <c r="D377" s="19" t="s">
        <v>43</v>
      </c>
      <c r="E377" s="35" t="s">
        <v>847</v>
      </c>
      <c r="F377" s="37"/>
      <c r="G377" s="38"/>
      <c r="H377" s="25"/>
      <c r="I377" s="38"/>
      <c r="J377" s="25"/>
      <c r="K377" s="53"/>
      <c r="L377" s="15"/>
      <c r="M377" s="15"/>
      <c r="N377" s="15"/>
      <c r="O377" s="106"/>
      <c r="P377" s="16"/>
    </row>
    <row r="378" spans="1:16" ht="15.75" customHeight="1">
      <c r="A378" s="18">
        <v>377</v>
      </c>
      <c r="B378" s="19" t="s">
        <v>853</v>
      </c>
      <c r="C378" s="374" t="s">
        <v>177</v>
      </c>
      <c r="D378" s="19" t="s">
        <v>43</v>
      </c>
      <c r="E378" s="35" t="s">
        <v>854</v>
      </c>
      <c r="F378" s="37"/>
      <c r="G378" s="38"/>
      <c r="H378" s="25"/>
      <c r="I378" s="38"/>
      <c r="J378" s="25"/>
      <c r="K378" s="25"/>
      <c r="L378" s="15"/>
      <c r="M378" s="15"/>
      <c r="N378" s="15"/>
      <c r="O378" s="106"/>
      <c r="P378" s="16"/>
    </row>
    <row r="379" spans="1:16" ht="15.75" customHeight="1">
      <c r="A379" s="18">
        <v>378</v>
      </c>
      <c r="B379" s="19" t="s">
        <v>853</v>
      </c>
      <c r="C379" s="374" t="s">
        <v>177</v>
      </c>
      <c r="D379" s="19" t="s">
        <v>43</v>
      </c>
      <c r="E379" s="35" t="s">
        <v>855</v>
      </c>
      <c r="F379" s="37"/>
      <c r="G379" s="38"/>
      <c r="H379" s="25"/>
      <c r="I379" s="38"/>
      <c r="J379" s="25"/>
      <c r="K379" s="25"/>
      <c r="L379" s="15"/>
      <c r="M379" s="15"/>
      <c r="N379" s="15"/>
      <c r="O379" s="106"/>
      <c r="P379" s="16"/>
    </row>
    <row r="380" spans="1:16" ht="15.75" customHeight="1">
      <c r="A380" s="18">
        <v>379</v>
      </c>
      <c r="B380" s="19" t="s">
        <v>853</v>
      </c>
      <c r="C380" s="374" t="s">
        <v>177</v>
      </c>
      <c r="D380" s="19" t="s">
        <v>43</v>
      </c>
      <c r="E380" s="35" t="s">
        <v>857</v>
      </c>
      <c r="F380" s="42"/>
      <c r="G380" s="44"/>
      <c r="H380" s="46"/>
      <c r="I380" s="44"/>
      <c r="J380" s="46"/>
      <c r="K380" s="46"/>
      <c r="L380" s="29"/>
      <c r="M380" s="29"/>
      <c r="N380" s="29"/>
      <c r="O380" s="135"/>
      <c r="P380" s="30"/>
    </row>
    <row r="381" spans="1:16" ht="15.75" customHeight="1">
      <c r="A381" s="18">
        <v>380</v>
      </c>
      <c r="B381" s="19" t="s">
        <v>853</v>
      </c>
      <c r="C381" s="374" t="s">
        <v>177</v>
      </c>
      <c r="D381" s="19" t="s">
        <v>43</v>
      </c>
      <c r="E381" s="35" t="s">
        <v>859</v>
      </c>
      <c r="F381" s="42"/>
      <c r="G381" s="44"/>
      <c r="H381" s="46"/>
      <c r="I381" s="44"/>
      <c r="J381" s="46"/>
      <c r="K381" s="46"/>
      <c r="L381" s="29"/>
      <c r="M381" s="29"/>
      <c r="N381" s="29"/>
      <c r="O381" s="135"/>
      <c r="P381" s="30"/>
    </row>
    <row r="382" spans="1:16" ht="15.75" customHeight="1">
      <c r="A382" s="18">
        <v>381</v>
      </c>
      <c r="B382" s="19" t="s">
        <v>853</v>
      </c>
      <c r="C382" s="374" t="s">
        <v>177</v>
      </c>
      <c r="D382" s="19" t="s">
        <v>43</v>
      </c>
      <c r="E382" s="35" t="s">
        <v>861</v>
      </c>
      <c r="F382" s="37"/>
      <c r="G382" s="38"/>
      <c r="H382" s="25"/>
      <c r="I382" s="38"/>
      <c r="J382" s="25"/>
      <c r="K382" s="25"/>
      <c r="L382" s="15"/>
      <c r="M382" s="15"/>
      <c r="N382" s="15"/>
      <c r="O382" s="106"/>
      <c r="P382" s="16"/>
    </row>
    <row r="383" spans="1:16" ht="15.75" customHeight="1">
      <c r="A383" s="18">
        <v>382</v>
      </c>
      <c r="B383" s="19" t="s">
        <v>853</v>
      </c>
      <c r="C383" s="374" t="s">
        <v>177</v>
      </c>
      <c r="D383" s="19" t="s">
        <v>43</v>
      </c>
      <c r="E383" s="35" t="s">
        <v>862</v>
      </c>
      <c r="F383" s="37"/>
      <c r="G383" s="38"/>
      <c r="H383" s="25"/>
      <c r="I383" s="38"/>
      <c r="J383" s="25"/>
      <c r="K383" s="25"/>
      <c r="L383" s="15"/>
      <c r="M383" s="15"/>
      <c r="N383" s="15"/>
      <c r="O383" s="106"/>
      <c r="P383" s="16"/>
    </row>
    <row r="384" spans="1:16" ht="15.75" customHeight="1">
      <c r="A384" s="18">
        <v>383</v>
      </c>
      <c r="B384" s="19" t="s">
        <v>853</v>
      </c>
      <c r="C384" s="374" t="s">
        <v>177</v>
      </c>
      <c r="D384" s="19" t="s">
        <v>43</v>
      </c>
      <c r="E384" s="35" t="s">
        <v>864</v>
      </c>
      <c r="F384" s="37"/>
      <c r="G384" s="38"/>
      <c r="H384" s="25"/>
      <c r="I384" s="38"/>
      <c r="J384" s="25"/>
      <c r="K384" s="25"/>
      <c r="L384" s="15"/>
      <c r="M384" s="15"/>
      <c r="N384" s="15"/>
      <c r="O384" s="106"/>
      <c r="P384" s="16"/>
    </row>
    <row r="385" spans="1:16" ht="15.75" customHeight="1">
      <c r="A385" s="18">
        <v>384</v>
      </c>
      <c r="B385" s="19" t="s">
        <v>853</v>
      </c>
      <c r="C385" s="374" t="s">
        <v>177</v>
      </c>
      <c r="D385" s="19" t="s">
        <v>43</v>
      </c>
      <c r="E385" s="35" t="s">
        <v>866</v>
      </c>
      <c r="F385" s="37"/>
      <c r="G385" s="38"/>
      <c r="H385" s="25"/>
      <c r="I385" s="38"/>
      <c r="J385" s="25"/>
      <c r="K385" s="25"/>
      <c r="L385" s="15"/>
      <c r="M385" s="15"/>
      <c r="N385" s="15"/>
      <c r="O385" s="106"/>
      <c r="P385" s="16"/>
    </row>
    <row r="386" spans="1:16" ht="15.75" customHeight="1">
      <c r="A386" s="18">
        <v>385</v>
      </c>
      <c r="B386" s="19" t="s">
        <v>853</v>
      </c>
      <c r="C386" s="374" t="s">
        <v>177</v>
      </c>
      <c r="D386" s="19" t="s">
        <v>43</v>
      </c>
      <c r="E386" s="35" t="s">
        <v>867</v>
      </c>
      <c r="F386" s="37"/>
      <c r="G386" s="37"/>
      <c r="H386" s="25"/>
      <c r="I386" s="38"/>
      <c r="J386" s="25"/>
      <c r="K386" s="25"/>
      <c r="L386" s="15"/>
      <c r="M386" s="15"/>
      <c r="N386" s="15"/>
      <c r="O386" s="106"/>
      <c r="P386" s="16"/>
    </row>
    <row r="387" spans="1:16" ht="15.75" customHeight="1">
      <c r="A387" s="18">
        <v>386</v>
      </c>
      <c r="B387" s="19" t="s">
        <v>853</v>
      </c>
      <c r="C387" s="374" t="s">
        <v>177</v>
      </c>
      <c r="D387" s="19" t="s">
        <v>43</v>
      </c>
      <c r="E387" s="35" t="s">
        <v>868</v>
      </c>
      <c r="F387" s="37"/>
      <c r="G387" s="38"/>
      <c r="H387" s="25"/>
      <c r="I387" s="38"/>
      <c r="J387" s="25"/>
      <c r="K387" s="25"/>
      <c r="L387" s="15"/>
      <c r="M387" s="15"/>
      <c r="N387" s="15"/>
      <c r="O387" s="106"/>
      <c r="P387" s="16"/>
    </row>
    <row r="388" spans="1:16" ht="15.75" customHeight="1">
      <c r="A388" s="18">
        <v>387</v>
      </c>
      <c r="B388" s="19" t="s">
        <v>853</v>
      </c>
      <c r="C388" s="374" t="s">
        <v>177</v>
      </c>
      <c r="D388" s="19" t="s">
        <v>43</v>
      </c>
      <c r="E388" s="35" t="s">
        <v>870</v>
      </c>
      <c r="F388" s="37"/>
      <c r="G388" s="38"/>
      <c r="H388" s="25"/>
      <c r="I388" s="38"/>
      <c r="J388" s="25"/>
      <c r="K388" s="25"/>
      <c r="L388" s="15"/>
      <c r="M388" s="15"/>
      <c r="N388" s="15"/>
      <c r="O388" s="106"/>
      <c r="P388" s="16"/>
    </row>
    <row r="389" spans="1:16" ht="15.75" customHeight="1">
      <c r="A389" s="18">
        <v>388</v>
      </c>
      <c r="B389" s="19" t="s">
        <v>853</v>
      </c>
      <c r="C389" s="374" t="s">
        <v>177</v>
      </c>
      <c r="D389" s="19" t="s">
        <v>43</v>
      </c>
      <c r="E389" s="35" t="s">
        <v>871</v>
      </c>
      <c r="F389" s="37"/>
      <c r="G389" s="38"/>
      <c r="H389" s="25"/>
      <c r="I389" s="38"/>
      <c r="J389" s="25"/>
      <c r="K389" s="25"/>
      <c r="L389" s="15"/>
      <c r="M389" s="15"/>
      <c r="N389" s="15"/>
      <c r="O389" s="106"/>
      <c r="P389" s="16"/>
    </row>
    <row r="390" spans="1:16" ht="15.75" customHeight="1">
      <c r="A390" s="18">
        <v>389</v>
      </c>
      <c r="B390" s="19" t="s">
        <v>853</v>
      </c>
      <c r="C390" s="374" t="s">
        <v>177</v>
      </c>
      <c r="D390" s="19" t="s">
        <v>43</v>
      </c>
      <c r="E390" s="35" t="s">
        <v>872</v>
      </c>
      <c r="F390" s="37"/>
      <c r="G390" s="38"/>
      <c r="H390" s="25"/>
      <c r="I390" s="38"/>
      <c r="J390" s="25"/>
      <c r="K390" s="25"/>
      <c r="L390" s="15"/>
      <c r="M390" s="15"/>
      <c r="N390" s="15"/>
      <c r="O390" s="106"/>
      <c r="P390" s="16"/>
    </row>
    <row r="391" spans="1:16" ht="15.75" customHeight="1">
      <c r="A391" s="18">
        <v>390</v>
      </c>
      <c r="B391" s="19" t="s">
        <v>853</v>
      </c>
      <c r="C391" s="374" t="s">
        <v>177</v>
      </c>
      <c r="D391" s="19" t="s">
        <v>43</v>
      </c>
      <c r="E391" s="35" t="s">
        <v>874</v>
      </c>
      <c r="F391" s="42"/>
      <c r="G391" s="44"/>
      <c r="H391" s="46"/>
      <c r="I391" s="44"/>
      <c r="J391" s="46"/>
      <c r="K391" s="46"/>
      <c r="L391" s="29"/>
      <c r="M391" s="29"/>
      <c r="N391" s="29"/>
      <c r="O391" s="135"/>
      <c r="P391" s="30"/>
    </row>
    <row r="392" spans="1:16" ht="15.75" customHeight="1">
      <c r="A392" s="18">
        <v>391</v>
      </c>
      <c r="B392" s="19" t="s">
        <v>853</v>
      </c>
      <c r="C392" s="374" t="s">
        <v>177</v>
      </c>
      <c r="D392" s="19" t="s">
        <v>43</v>
      </c>
      <c r="E392" s="35" t="s">
        <v>875</v>
      </c>
      <c r="F392" s="37"/>
      <c r="G392" s="38"/>
      <c r="H392" s="25"/>
      <c r="I392" s="38"/>
      <c r="J392" s="25"/>
      <c r="K392" s="25"/>
      <c r="L392" s="15"/>
      <c r="M392" s="15"/>
      <c r="N392" s="15"/>
      <c r="O392" s="106"/>
      <c r="P392" s="16"/>
    </row>
    <row r="393" spans="1:16" ht="15.75" customHeight="1">
      <c r="A393" s="18">
        <v>392</v>
      </c>
      <c r="B393" s="19" t="s">
        <v>853</v>
      </c>
      <c r="C393" s="374" t="s">
        <v>177</v>
      </c>
      <c r="D393" s="19" t="s">
        <v>43</v>
      </c>
      <c r="E393" s="35" t="s">
        <v>876</v>
      </c>
      <c r="F393" s="37"/>
      <c r="G393" s="38"/>
      <c r="H393" s="25"/>
      <c r="I393" s="38"/>
      <c r="J393" s="25"/>
      <c r="K393" s="25"/>
      <c r="L393" s="15"/>
      <c r="M393" s="15"/>
      <c r="N393" s="15"/>
      <c r="O393" s="106"/>
      <c r="P393" s="16"/>
    </row>
    <row r="394" spans="1:16" ht="15.75" customHeight="1">
      <c r="A394" s="18">
        <v>393</v>
      </c>
      <c r="B394" s="19" t="s">
        <v>877</v>
      </c>
      <c r="C394" s="374" t="s">
        <v>173</v>
      </c>
      <c r="D394" s="19" t="s">
        <v>43</v>
      </c>
      <c r="E394" s="35" t="s">
        <v>878</v>
      </c>
      <c r="F394" s="37"/>
      <c r="G394" s="38"/>
      <c r="H394" s="25"/>
      <c r="I394" s="38"/>
      <c r="J394" s="25"/>
      <c r="K394" s="25"/>
      <c r="L394" s="15"/>
      <c r="M394" s="15"/>
      <c r="N394" s="15"/>
      <c r="O394" s="106"/>
      <c r="P394" s="16"/>
    </row>
    <row r="395" spans="1:16" ht="15.75" customHeight="1">
      <c r="A395" s="18">
        <v>394</v>
      </c>
      <c r="B395" s="19" t="s">
        <v>877</v>
      </c>
      <c r="C395" s="374" t="s">
        <v>173</v>
      </c>
      <c r="D395" s="19" t="s">
        <v>43</v>
      </c>
      <c r="E395" s="35" t="s">
        <v>872</v>
      </c>
      <c r="F395" s="37"/>
      <c r="G395" s="38"/>
      <c r="H395" s="25"/>
      <c r="I395" s="38"/>
      <c r="J395" s="25"/>
      <c r="K395" s="25"/>
      <c r="L395" s="15"/>
      <c r="M395" s="15"/>
      <c r="N395" s="15"/>
      <c r="O395" s="106"/>
      <c r="P395" s="16"/>
    </row>
    <row r="396" spans="1:16" ht="15.75" customHeight="1">
      <c r="A396" s="18">
        <v>395</v>
      </c>
      <c r="B396" s="19" t="s">
        <v>877</v>
      </c>
      <c r="C396" s="374" t="s">
        <v>173</v>
      </c>
      <c r="D396" s="19" t="s">
        <v>43</v>
      </c>
      <c r="E396" s="35" t="s">
        <v>881</v>
      </c>
      <c r="F396" s="37"/>
      <c r="G396" s="38"/>
      <c r="H396" s="25"/>
      <c r="I396" s="38"/>
      <c r="J396" s="25"/>
      <c r="K396" s="25"/>
      <c r="L396" s="15"/>
      <c r="M396" s="15"/>
      <c r="N396" s="15"/>
      <c r="O396" s="106"/>
      <c r="P396" s="16"/>
    </row>
    <row r="397" spans="1:16" ht="15.75" customHeight="1">
      <c r="A397" s="18">
        <v>396</v>
      </c>
      <c r="B397" s="19" t="s">
        <v>877</v>
      </c>
      <c r="C397" s="374" t="s">
        <v>173</v>
      </c>
      <c r="D397" s="19" t="s">
        <v>43</v>
      </c>
      <c r="E397" s="35" t="s">
        <v>882</v>
      </c>
      <c r="F397" s="42"/>
      <c r="G397" s="44"/>
      <c r="H397" s="46"/>
      <c r="I397" s="44"/>
      <c r="J397" s="46"/>
      <c r="K397" s="46"/>
      <c r="L397" s="29"/>
      <c r="M397" s="29"/>
      <c r="N397" s="29"/>
      <c r="O397" s="135"/>
      <c r="P397" s="30"/>
    </row>
    <row r="398" spans="1:16" ht="15.75" customHeight="1">
      <c r="A398" s="18">
        <v>397</v>
      </c>
      <c r="B398" s="19" t="s">
        <v>877</v>
      </c>
      <c r="C398" s="374" t="s">
        <v>173</v>
      </c>
      <c r="D398" s="19" t="s">
        <v>43</v>
      </c>
      <c r="E398" s="35" t="s">
        <v>884</v>
      </c>
      <c r="F398" s="37"/>
      <c r="G398" s="38"/>
      <c r="H398" s="25"/>
      <c r="I398" s="38"/>
      <c r="J398" s="25"/>
      <c r="K398" s="25"/>
      <c r="L398" s="15"/>
      <c r="M398" s="15"/>
      <c r="N398" s="15"/>
      <c r="O398" s="106"/>
      <c r="P398" s="16"/>
    </row>
    <row r="399" spans="1:16" ht="15.75" customHeight="1">
      <c r="A399" s="18">
        <v>398</v>
      </c>
      <c r="B399" s="19" t="s">
        <v>877</v>
      </c>
      <c r="C399" s="374" t="s">
        <v>173</v>
      </c>
      <c r="D399" s="19" t="s">
        <v>43</v>
      </c>
      <c r="E399" s="35" t="s">
        <v>886</v>
      </c>
      <c r="F399" s="37"/>
      <c r="G399" s="38"/>
      <c r="H399" s="25"/>
      <c r="I399" s="38"/>
      <c r="J399" s="25"/>
      <c r="K399" s="25"/>
      <c r="L399" s="15"/>
      <c r="M399" s="15"/>
      <c r="N399" s="15"/>
      <c r="O399" s="106"/>
      <c r="P399" s="16"/>
    </row>
    <row r="400" spans="1:16" ht="15.75" customHeight="1">
      <c r="A400" s="18">
        <v>399</v>
      </c>
      <c r="B400" s="19" t="s">
        <v>877</v>
      </c>
      <c r="C400" s="374" t="s">
        <v>173</v>
      </c>
      <c r="D400" s="19" t="s">
        <v>43</v>
      </c>
      <c r="E400" s="35" t="s">
        <v>887</v>
      </c>
      <c r="F400" s="37"/>
      <c r="G400" s="38"/>
      <c r="H400" s="25"/>
      <c r="I400" s="38"/>
      <c r="J400" s="25"/>
      <c r="K400" s="25"/>
      <c r="L400" s="15"/>
      <c r="M400" s="15"/>
      <c r="N400" s="15"/>
      <c r="O400" s="106"/>
      <c r="P400" s="16"/>
    </row>
    <row r="401" spans="1:16" ht="15.75" customHeight="1">
      <c r="A401" s="18">
        <v>400</v>
      </c>
      <c r="B401" s="19" t="s">
        <v>877</v>
      </c>
      <c r="C401" s="374" t="s">
        <v>173</v>
      </c>
      <c r="D401" s="19" t="s">
        <v>43</v>
      </c>
      <c r="E401" s="35" t="s">
        <v>888</v>
      </c>
      <c r="F401" s="37"/>
      <c r="G401" s="38"/>
      <c r="H401" s="25"/>
      <c r="I401" s="38"/>
      <c r="J401" s="25"/>
      <c r="K401" s="25"/>
      <c r="L401" s="15"/>
      <c r="M401" s="15"/>
      <c r="N401" s="15"/>
      <c r="O401" s="106"/>
      <c r="P401" s="16"/>
    </row>
    <row r="402" spans="1:16" ht="15.75" customHeight="1">
      <c r="A402" s="18">
        <v>401</v>
      </c>
      <c r="B402" s="19" t="s">
        <v>877</v>
      </c>
      <c r="C402" s="374" t="s">
        <v>173</v>
      </c>
      <c r="D402" s="19" t="s">
        <v>43</v>
      </c>
      <c r="E402" s="35" t="s">
        <v>889</v>
      </c>
      <c r="F402" s="42"/>
      <c r="G402" s="44"/>
      <c r="H402" s="46"/>
      <c r="I402" s="44"/>
      <c r="J402" s="46"/>
      <c r="K402" s="46"/>
      <c r="L402" s="29"/>
      <c r="M402" s="29"/>
      <c r="N402" s="29"/>
      <c r="O402" s="135"/>
      <c r="P402" s="30"/>
    </row>
    <row r="403" spans="1:16" ht="15.75" customHeight="1">
      <c r="A403" s="18">
        <v>402</v>
      </c>
      <c r="B403" s="19" t="s">
        <v>877</v>
      </c>
      <c r="C403" s="374" t="s">
        <v>173</v>
      </c>
      <c r="D403" s="19" t="s">
        <v>43</v>
      </c>
      <c r="E403" s="35" t="s">
        <v>890</v>
      </c>
      <c r="F403" s="37"/>
      <c r="G403" s="38"/>
      <c r="H403" s="25"/>
      <c r="I403" s="38"/>
      <c r="J403" s="25"/>
      <c r="K403" s="25"/>
      <c r="L403" s="15"/>
      <c r="M403" s="15"/>
      <c r="N403" s="15"/>
      <c r="O403" s="106"/>
      <c r="P403" s="16"/>
    </row>
    <row r="404" spans="1:16" ht="15.75" customHeight="1">
      <c r="A404" s="18">
        <v>403</v>
      </c>
      <c r="B404" s="19" t="s">
        <v>891</v>
      </c>
      <c r="C404" s="374" t="s">
        <v>893</v>
      </c>
      <c r="D404" s="19" t="s">
        <v>43</v>
      </c>
      <c r="E404" s="35" t="s">
        <v>894</v>
      </c>
      <c r="F404" s="37"/>
      <c r="G404" s="37"/>
      <c r="H404" s="25"/>
      <c r="I404" s="37"/>
      <c r="J404" s="25"/>
      <c r="K404" s="25"/>
      <c r="L404" s="15"/>
      <c r="M404" s="15"/>
      <c r="N404" s="15"/>
      <c r="O404" s="106"/>
      <c r="P404" s="16"/>
    </row>
    <row r="405" spans="1:16" ht="15.75" customHeight="1">
      <c r="A405" s="18">
        <v>404</v>
      </c>
      <c r="B405" s="19" t="s">
        <v>891</v>
      </c>
      <c r="C405" s="374" t="s">
        <v>893</v>
      </c>
      <c r="D405" s="19" t="s">
        <v>43</v>
      </c>
      <c r="E405" s="35" t="s">
        <v>895</v>
      </c>
      <c r="F405" s="37"/>
      <c r="G405" s="37"/>
      <c r="H405" s="25"/>
      <c r="I405" s="37"/>
      <c r="J405" s="25"/>
      <c r="K405" s="25"/>
      <c r="L405" s="15"/>
      <c r="M405" s="15"/>
      <c r="N405" s="15"/>
      <c r="O405" s="106"/>
      <c r="P405" s="16"/>
    </row>
    <row r="406" spans="1:16" ht="15.75" customHeight="1">
      <c r="A406" s="18">
        <v>405</v>
      </c>
      <c r="B406" s="19" t="s">
        <v>891</v>
      </c>
      <c r="C406" s="374" t="s">
        <v>893</v>
      </c>
      <c r="D406" s="19" t="s">
        <v>43</v>
      </c>
      <c r="E406" s="35" t="s">
        <v>896</v>
      </c>
      <c r="F406" s="37"/>
      <c r="G406" s="37"/>
      <c r="H406" s="25"/>
      <c r="I406" s="37"/>
      <c r="J406" s="25"/>
      <c r="K406" s="25"/>
      <c r="L406" s="15"/>
      <c r="M406" s="15"/>
      <c r="N406" s="15"/>
      <c r="O406" s="106"/>
      <c r="P406" s="16"/>
    </row>
    <row r="407" spans="1:16" ht="15.75" customHeight="1">
      <c r="A407" s="18">
        <v>406</v>
      </c>
      <c r="B407" s="19" t="s">
        <v>891</v>
      </c>
      <c r="C407" s="374" t="s">
        <v>893</v>
      </c>
      <c r="D407" s="19" t="s">
        <v>43</v>
      </c>
      <c r="E407" s="35" t="s">
        <v>897</v>
      </c>
      <c r="F407" s="37"/>
      <c r="G407" s="37"/>
      <c r="H407" s="25"/>
      <c r="I407" s="37"/>
      <c r="J407" s="25"/>
      <c r="K407" s="25"/>
      <c r="L407" s="15"/>
      <c r="M407" s="15"/>
      <c r="N407" s="15"/>
      <c r="O407" s="106"/>
      <c r="P407" s="16"/>
    </row>
    <row r="408" spans="1:16" ht="15.75" customHeight="1">
      <c r="A408" s="18">
        <v>407</v>
      </c>
      <c r="B408" s="19" t="s">
        <v>898</v>
      </c>
      <c r="C408" s="374" t="s">
        <v>899</v>
      </c>
      <c r="D408" s="19" t="s">
        <v>43</v>
      </c>
      <c r="E408" s="35" t="s">
        <v>900</v>
      </c>
      <c r="F408" s="37"/>
      <c r="G408" s="37"/>
      <c r="H408" s="18"/>
      <c r="I408" s="37"/>
      <c r="J408" s="51"/>
      <c r="K408" s="25"/>
      <c r="L408" s="15"/>
      <c r="M408" s="15"/>
      <c r="N408" s="15"/>
      <c r="O408" s="106"/>
      <c r="P408" s="16"/>
    </row>
    <row r="409" spans="1:16" ht="15.75" customHeight="1">
      <c r="A409" s="18">
        <v>408</v>
      </c>
      <c r="B409" s="19" t="s">
        <v>898</v>
      </c>
      <c r="C409" s="374" t="s">
        <v>899</v>
      </c>
      <c r="D409" s="19" t="s">
        <v>43</v>
      </c>
      <c r="E409" s="35" t="s">
        <v>901</v>
      </c>
      <c r="F409" s="37"/>
      <c r="G409" s="38"/>
      <c r="H409" s="25"/>
      <c r="I409" s="38"/>
      <c r="J409" s="25"/>
      <c r="K409" s="25"/>
      <c r="L409" s="15"/>
      <c r="M409" s="15"/>
      <c r="N409" s="15"/>
      <c r="O409" s="106"/>
      <c r="P409" s="16"/>
    </row>
    <row r="410" spans="1:16" ht="15.75" customHeight="1">
      <c r="A410" s="18">
        <v>409</v>
      </c>
      <c r="B410" s="19" t="s">
        <v>903</v>
      </c>
      <c r="C410" s="374" t="s">
        <v>904</v>
      </c>
      <c r="D410" s="19" t="s">
        <v>43</v>
      </c>
      <c r="E410" s="35" t="s">
        <v>905</v>
      </c>
      <c r="F410" s="37"/>
      <c r="G410" s="38"/>
      <c r="H410" s="25"/>
      <c r="I410" s="38"/>
      <c r="J410" s="25"/>
      <c r="K410" s="25"/>
      <c r="L410" s="15"/>
      <c r="M410" s="15"/>
      <c r="N410" s="15"/>
      <c r="O410" s="106"/>
      <c r="P410" s="16"/>
    </row>
    <row r="411" spans="1:16" ht="15.75" customHeight="1">
      <c r="A411" s="18">
        <v>410</v>
      </c>
      <c r="B411" s="19" t="s">
        <v>907</v>
      </c>
      <c r="C411" s="374" t="s">
        <v>908</v>
      </c>
      <c r="D411" s="19" t="s">
        <v>43</v>
      </c>
      <c r="E411" s="35" t="s">
        <v>909</v>
      </c>
      <c r="F411" s="38"/>
      <c r="G411" s="38"/>
      <c r="H411" s="25"/>
      <c r="I411" s="38"/>
      <c r="J411" s="25"/>
      <c r="K411" s="25"/>
      <c r="L411" s="15"/>
      <c r="M411" s="15"/>
      <c r="N411" s="15"/>
      <c r="O411" s="106"/>
      <c r="P411" s="16"/>
    </row>
    <row r="412" spans="1:16" ht="15.75" customHeight="1">
      <c r="A412" s="18">
        <v>411</v>
      </c>
      <c r="B412" s="19" t="s">
        <v>907</v>
      </c>
      <c r="C412" s="374" t="s">
        <v>908</v>
      </c>
      <c r="D412" s="19" t="s">
        <v>43</v>
      </c>
      <c r="E412" s="35" t="s">
        <v>911</v>
      </c>
      <c r="F412" s="38"/>
      <c r="G412" s="38"/>
      <c r="H412" s="25"/>
      <c r="I412" s="38"/>
      <c r="J412" s="25"/>
      <c r="K412" s="25"/>
      <c r="L412" s="15"/>
      <c r="M412" s="15"/>
      <c r="N412" s="15"/>
      <c r="O412" s="106"/>
      <c r="P412" s="16"/>
    </row>
    <row r="413" spans="1:16" ht="15.75" customHeight="1">
      <c r="A413" s="18">
        <v>412</v>
      </c>
      <c r="B413" s="19" t="s">
        <v>907</v>
      </c>
      <c r="C413" s="374" t="s">
        <v>908</v>
      </c>
      <c r="D413" s="19" t="s">
        <v>43</v>
      </c>
      <c r="E413" s="35" t="s">
        <v>912</v>
      </c>
      <c r="F413" s="37"/>
      <c r="G413" s="37"/>
      <c r="H413" s="25"/>
      <c r="I413" s="37"/>
      <c r="J413" s="25"/>
      <c r="K413" s="25"/>
      <c r="L413" s="15"/>
      <c r="M413" s="15"/>
      <c r="N413" s="15"/>
      <c r="O413" s="106"/>
      <c r="P413" s="16"/>
    </row>
    <row r="414" spans="1:16" ht="15.75" customHeight="1">
      <c r="A414" s="18">
        <v>413</v>
      </c>
      <c r="B414" s="19" t="s">
        <v>907</v>
      </c>
      <c r="C414" s="374" t="s">
        <v>908</v>
      </c>
      <c r="D414" s="19" t="s">
        <v>43</v>
      </c>
      <c r="E414" s="35" t="s">
        <v>920</v>
      </c>
      <c r="F414" s="37"/>
      <c r="G414" s="37"/>
      <c r="H414" s="25"/>
      <c r="I414" s="37"/>
      <c r="J414" s="25"/>
      <c r="K414" s="25"/>
      <c r="L414" s="15"/>
      <c r="M414" s="15"/>
      <c r="N414" s="15"/>
      <c r="O414" s="106"/>
      <c r="P414" s="16"/>
    </row>
    <row r="415" spans="1:16" ht="15.75" customHeight="1">
      <c r="A415" s="18">
        <v>414</v>
      </c>
      <c r="B415" s="19" t="s">
        <v>907</v>
      </c>
      <c r="C415" s="374" t="s">
        <v>908</v>
      </c>
      <c r="D415" s="19" t="s">
        <v>43</v>
      </c>
      <c r="E415" s="35" t="s">
        <v>923</v>
      </c>
      <c r="F415" s="38"/>
      <c r="G415" s="38"/>
      <c r="H415" s="25"/>
      <c r="I415" s="38"/>
      <c r="J415" s="25"/>
      <c r="K415" s="25"/>
      <c r="L415" s="15"/>
      <c r="M415" s="15"/>
      <c r="N415" s="15"/>
      <c r="O415" s="106"/>
      <c r="P415" s="16"/>
    </row>
    <row r="416" spans="1:16" ht="15.75" customHeight="1">
      <c r="A416" s="18">
        <v>415</v>
      </c>
      <c r="B416" s="19" t="s">
        <v>907</v>
      </c>
      <c r="C416" s="374" t="s">
        <v>908</v>
      </c>
      <c r="D416" s="19" t="s">
        <v>43</v>
      </c>
      <c r="E416" s="35" t="s">
        <v>924</v>
      </c>
      <c r="F416" s="37"/>
      <c r="G416" s="37"/>
      <c r="H416" s="25"/>
      <c r="I416" s="37"/>
      <c r="J416" s="25"/>
      <c r="K416" s="25"/>
      <c r="L416" s="15"/>
      <c r="M416" s="15"/>
      <c r="N416" s="15"/>
      <c r="O416" s="106"/>
      <c r="P416" s="16"/>
    </row>
    <row r="417" spans="1:16" ht="15.75" customHeight="1">
      <c r="A417" s="18">
        <v>416</v>
      </c>
      <c r="B417" s="19" t="s">
        <v>907</v>
      </c>
      <c r="C417" s="374" t="s">
        <v>908</v>
      </c>
      <c r="D417" s="19" t="s">
        <v>43</v>
      </c>
      <c r="E417" s="35" t="s">
        <v>926</v>
      </c>
      <c r="F417" s="38"/>
      <c r="G417" s="38"/>
      <c r="H417" s="25"/>
      <c r="I417" s="38"/>
      <c r="J417" s="25"/>
      <c r="K417" s="25"/>
      <c r="L417" s="15"/>
      <c r="M417" s="15"/>
      <c r="N417" s="15"/>
      <c r="O417" s="106"/>
      <c r="P417" s="16"/>
    </row>
    <row r="418" spans="1:16" ht="15.75" customHeight="1">
      <c r="A418" s="18">
        <v>417</v>
      </c>
      <c r="B418" s="19" t="s">
        <v>907</v>
      </c>
      <c r="C418" s="374" t="s">
        <v>908</v>
      </c>
      <c r="D418" s="19" t="s">
        <v>43</v>
      </c>
      <c r="E418" s="35" t="s">
        <v>930</v>
      </c>
      <c r="F418" s="38"/>
      <c r="G418" s="38"/>
      <c r="H418" s="25"/>
      <c r="I418" s="38"/>
      <c r="J418" s="25"/>
      <c r="K418" s="25"/>
      <c r="L418" s="15"/>
      <c r="M418" s="15"/>
      <c r="N418" s="15"/>
      <c r="O418" s="106"/>
      <c r="P418" s="16"/>
    </row>
    <row r="419" spans="1:16" ht="15.75" customHeight="1">
      <c r="A419" s="18">
        <v>418</v>
      </c>
      <c r="B419" s="19" t="s">
        <v>907</v>
      </c>
      <c r="C419" s="374" t="s">
        <v>908</v>
      </c>
      <c r="D419" s="19" t="s">
        <v>43</v>
      </c>
      <c r="E419" s="35" t="s">
        <v>931</v>
      </c>
      <c r="F419" s="38"/>
      <c r="G419" s="38"/>
      <c r="H419" s="25"/>
      <c r="I419" s="38"/>
      <c r="J419" s="25"/>
      <c r="K419" s="25"/>
      <c r="L419" s="15"/>
      <c r="M419" s="15"/>
      <c r="N419" s="15"/>
      <c r="O419" s="106"/>
      <c r="P419" s="16"/>
    </row>
    <row r="420" spans="1:16" ht="15.75" customHeight="1">
      <c r="A420" s="18">
        <v>419</v>
      </c>
      <c r="B420" s="19" t="s">
        <v>907</v>
      </c>
      <c r="C420" s="374" t="s">
        <v>908</v>
      </c>
      <c r="D420" s="19" t="s">
        <v>43</v>
      </c>
      <c r="E420" s="35" t="s">
        <v>932</v>
      </c>
      <c r="F420" s="38"/>
      <c r="G420" s="38"/>
      <c r="H420" s="25"/>
      <c r="I420" s="38"/>
      <c r="J420" s="25"/>
      <c r="K420" s="25"/>
      <c r="L420" s="15"/>
      <c r="M420" s="15"/>
      <c r="N420" s="15"/>
      <c r="O420" s="106"/>
      <c r="P420" s="16"/>
    </row>
    <row r="421" spans="1:16" ht="15.75" customHeight="1">
      <c r="A421" s="18">
        <v>420</v>
      </c>
      <c r="B421" s="19" t="s">
        <v>907</v>
      </c>
      <c r="C421" s="374" t="s">
        <v>908</v>
      </c>
      <c r="D421" s="19" t="s">
        <v>43</v>
      </c>
      <c r="E421" s="35" t="s">
        <v>935</v>
      </c>
      <c r="F421" s="38"/>
      <c r="G421" s="38"/>
      <c r="H421" s="25"/>
      <c r="I421" s="38"/>
      <c r="J421" s="25"/>
      <c r="K421" s="25"/>
      <c r="L421" s="15"/>
      <c r="M421" s="15"/>
      <c r="N421" s="15"/>
      <c r="O421" s="106"/>
      <c r="P421" s="16"/>
    </row>
    <row r="422" spans="1:16" ht="15.75" customHeight="1">
      <c r="A422" s="18">
        <v>421</v>
      </c>
      <c r="B422" s="19" t="s">
        <v>907</v>
      </c>
      <c r="C422" s="374" t="s">
        <v>908</v>
      </c>
      <c r="D422" s="19" t="s">
        <v>43</v>
      </c>
      <c r="E422" s="35" t="s">
        <v>942</v>
      </c>
      <c r="F422" s="38"/>
      <c r="G422" s="38"/>
      <c r="H422" s="25"/>
      <c r="I422" s="38"/>
      <c r="J422" s="25"/>
      <c r="K422" s="25"/>
      <c r="L422" s="15"/>
      <c r="M422" s="15"/>
      <c r="N422" s="15"/>
      <c r="O422" s="106"/>
      <c r="P422" s="16"/>
    </row>
    <row r="423" spans="1:16" ht="15.75" customHeight="1">
      <c r="A423" s="18">
        <v>422</v>
      </c>
      <c r="B423" s="19" t="s">
        <v>907</v>
      </c>
      <c r="C423" s="374" t="s">
        <v>908</v>
      </c>
      <c r="D423" s="19" t="s">
        <v>43</v>
      </c>
      <c r="E423" s="35" t="s">
        <v>943</v>
      </c>
      <c r="F423" s="38"/>
      <c r="G423" s="38"/>
      <c r="H423" s="25"/>
      <c r="I423" s="38"/>
      <c r="J423" s="25"/>
      <c r="K423" s="25"/>
      <c r="L423" s="15"/>
      <c r="M423" s="15"/>
      <c r="N423" s="15"/>
      <c r="O423" s="106"/>
      <c r="P423" s="16"/>
    </row>
    <row r="424" spans="1:16" ht="15.75" customHeight="1">
      <c r="A424" s="18">
        <v>423</v>
      </c>
      <c r="B424" s="19" t="s">
        <v>907</v>
      </c>
      <c r="C424" s="374" t="s">
        <v>908</v>
      </c>
      <c r="D424" s="19" t="s">
        <v>43</v>
      </c>
      <c r="E424" s="35" t="s">
        <v>944</v>
      </c>
      <c r="F424" s="38"/>
      <c r="G424" s="38"/>
      <c r="H424" s="25"/>
      <c r="I424" s="38"/>
      <c r="J424" s="25"/>
      <c r="K424" s="25"/>
      <c r="L424" s="15"/>
      <c r="M424" s="15"/>
      <c r="N424" s="15"/>
      <c r="O424" s="106"/>
      <c r="P424" s="16"/>
    </row>
    <row r="425" spans="1:16" ht="15.75" customHeight="1">
      <c r="A425" s="18">
        <v>424</v>
      </c>
      <c r="B425" s="19" t="s">
        <v>907</v>
      </c>
      <c r="C425" s="374" t="s">
        <v>908</v>
      </c>
      <c r="D425" s="19" t="s">
        <v>43</v>
      </c>
      <c r="E425" s="35" t="s">
        <v>945</v>
      </c>
      <c r="F425" s="38"/>
      <c r="G425" s="38"/>
      <c r="H425" s="25"/>
      <c r="I425" s="38"/>
      <c r="J425" s="25"/>
      <c r="K425" s="25"/>
      <c r="L425" s="15"/>
      <c r="M425" s="15"/>
      <c r="N425" s="15"/>
      <c r="O425" s="106"/>
      <c r="P425" s="16"/>
    </row>
    <row r="426" spans="1:16" ht="15.75" customHeight="1">
      <c r="A426" s="18">
        <v>425</v>
      </c>
      <c r="B426" s="19" t="s">
        <v>907</v>
      </c>
      <c r="C426" s="374" t="s">
        <v>908</v>
      </c>
      <c r="D426" s="19" t="s">
        <v>43</v>
      </c>
      <c r="E426" s="35" t="s">
        <v>946</v>
      </c>
      <c r="F426" s="38"/>
      <c r="G426" s="38"/>
      <c r="H426" s="25"/>
      <c r="I426" s="38"/>
      <c r="J426" s="25"/>
      <c r="K426" s="25"/>
      <c r="L426" s="15"/>
      <c r="M426" s="15"/>
      <c r="N426" s="15"/>
      <c r="O426" s="106"/>
      <c r="P426" s="16"/>
    </row>
    <row r="427" spans="1:16" ht="15.75" customHeight="1">
      <c r="A427" s="18">
        <v>426</v>
      </c>
      <c r="B427" s="19" t="s">
        <v>907</v>
      </c>
      <c r="C427" s="374" t="s">
        <v>908</v>
      </c>
      <c r="D427" s="19" t="s">
        <v>43</v>
      </c>
      <c r="E427" s="35" t="s">
        <v>947</v>
      </c>
      <c r="F427" s="38"/>
      <c r="G427" s="38"/>
      <c r="H427" s="25"/>
      <c r="I427" s="38"/>
      <c r="J427" s="25"/>
      <c r="K427" s="25"/>
      <c r="L427" s="15"/>
      <c r="M427" s="15"/>
      <c r="N427" s="15"/>
      <c r="O427" s="106"/>
      <c r="P427" s="16"/>
    </row>
    <row r="428" spans="1:16" ht="15.75" customHeight="1">
      <c r="A428" s="18">
        <v>427</v>
      </c>
      <c r="B428" s="19" t="s">
        <v>907</v>
      </c>
      <c r="C428" s="374" t="s">
        <v>908</v>
      </c>
      <c r="D428" s="19" t="s">
        <v>43</v>
      </c>
      <c r="E428" s="35" t="s">
        <v>948</v>
      </c>
      <c r="F428" s="38"/>
      <c r="G428" s="38"/>
      <c r="H428" s="25"/>
      <c r="I428" s="38"/>
      <c r="J428" s="25"/>
      <c r="K428" s="25"/>
      <c r="L428" s="15"/>
      <c r="M428" s="15"/>
      <c r="N428" s="15"/>
      <c r="O428" s="106"/>
      <c r="P428" s="16"/>
    </row>
    <row r="429" spans="1:16" ht="15.75" customHeight="1">
      <c r="A429" s="18">
        <v>428</v>
      </c>
      <c r="B429" s="19" t="s">
        <v>907</v>
      </c>
      <c r="C429" s="374" t="s">
        <v>908</v>
      </c>
      <c r="D429" s="19" t="s">
        <v>43</v>
      </c>
      <c r="E429" s="35" t="s">
        <v>949</v>
      </c>
      <c r="F429" s="38"/>
      <c r="G429" s="38"/>
      <c r="H429" s="25"/>
      <c r="I429" s="38"/>
      <c r="J429" s="25"/>
      <c r="K429" s="25"/>
      <c r="L429" s="15"/>
      <c r="M429" s="15"/>
      <c r="N429" s="15"/>
      <c r="O429" s="106"/>
      <c r="P429" s="16"/>
    </row>
    <row r="430" spans="1:16" ht="15.75" customHeight="1">
      <c r="A430" s="18">
        <v>429</v>
      </c>
      <c r="B430" s="19" t="s">
        <v>907</v>
      </c>
      <c r="C430" s="374" t="s">
        <v>908</v>
      </c>
      <c r="D430" s="19" t="s">
        <v>43</v>
      </c>
      <c r="E430" s="35" t="s">
        <v>950</v>
      </c>
      <c r="F430" s="38"/>
      <c r="G430" s="38"/>
      <c r="H430" s="25"/>
      <c r="I430" s="38"/>
      <c r="J430" s="25"/>
      <c r="K430" s="25"/>
      <c r="L430" s="15"/>
      <c r="M430" s="15"/>
      <c r="N430" s="15"/>
      <c r="O430" s="106"/>
      <c r="P430" s="16"/>
    </row>
    <row r="431" spans="1:16" ht="15.75" customHeight="1">
      <c r="A431" s="18">
        <v>430</v>
      </c>
      <c r="B431" s="19" t="s">
        <v>907</v>
      </c>
      <c r="C431" s="374" t="s">
        <v>908</v>
      </c>
      <c r="D431" s="19" t="s">
        <v>43</v>
      </c>
      <c r="E431" s="35" t="s">
        <v>951</v>
      </c>
      <c r="F431" s="38"/>
      <c r="G431" s="38"/>
      <c r="H431" s="25"/>
      <c r="I431" s="38"/>
      <c r="J431" s="25"/>
      <c r="K431" s="25"/>
      <c r="L431" s="15"/>
      <c r="M431" s="15"/>
      <c r="N431" s="15"/>
      <c r="O431" s="106"/>
      <c r="P431" s="16"/>
    </row>
    <row r="432" spans="1:16" ht="15.75" customHeight="1">
      <c r="A432" s="18">
        <v>431</v>
      </c>
      <c r="B432" s="19" t="s">
        <v>907</v>
      </c>
      <c r="C432" s="374" t="s">
        <v>908</v>
      </c>
      <c r="D432" s="19" t="s">
        <v>43</v>
      </c>
      <c r="E432" s="35" t="s">
        <v>952</v>
      </c>
      <c r="F432" s="38"/>
      <c r="G432" s="38"/>
      <c r="H432" s="25"/>
      <c r="I432" s="38"/>
      <c r="J432" s="25"/>
      <c r="K432" s="25"/>
      <c r="L432" s="15"/>
      <c r="M432" s="15"/>
      <c r="N432" s="15"/>
      <c r="O432" s="106"/>
      <c r="P432" s="16"/>
    </row>
    <row r="433" spans="1:16" ht="15.75" customHeight="1">
      <c r="A433" s="18">
        <v>432</v>
      </c>
      <c r="B433" s="19" t="s">
        <v>907</v>
      </c>
      <c r="C433" s="374" t="s">
        <v>908</v>
      </c>
      <c r="D433" s="19" t="s">
        <v>43</v>
      </c>
      <c r="E433" s="35" t="s">
        <v>954</v>
      </c>
      <c r="F433" s="38"/>
      <c r="G433" s="38"/>
      <c r="H433" s="25"/>
      <c r="I433" s="38"/>
      <c r="J433" s="25"/>
      <c r="K433" s="25"/>
      <c r="L433" s="15"/>
      <c r="M433" s="15"/>
      <c r="N433" s="15"/>
      <c r="O433" s="106"/>
      <c r="P433" s="16"/>
    </row>
    <row r="434" spans="1:16" ht="15.75" customHeight="1">
      <c r="A434" s="18">
        <v>433</v>
      </c>
      <c r="B434" s="19" t="s">
        <v>907</v>
      </c>
      <c r="C434" s="374" t="s">
        <v>908</v>
      </c>
      <c r="D434" s="19" t="s">
        <v>43</v>
      </c>
      <c r="E434" s="35" t="s">
        <v>955</v>
      </c>
      <c r="F434" s="38"/>
      <c r="G434" s="38"/>
      <c r="H434" s="25"/>
      <c r="I434" s="38"/>
      <c r="J434" s="25"/>
      <c r="K434" s="25"/>
      <c r="L434" s="15"/>
      <c r="M434" s="15"/>
      <c r="N434" s="15"/>
      <c r="O434" s="106"/>
      <c r="P434" s="16"/>
    </row>
    <row r="435" spans="1:16" ht="15.75" customHeight="1">
      <c r="A435" s="18">
        <v>434</v>
      </c>
      <c r="B435" s="19" t="s">
        <v>907</v>
      </c>
      <c r="C435" s="374" t="s">
        <v>908</v>
      </c>
      <c r="D435" s="19" t="s">
        <v>43</v>
      </c>
      <c r="E435" s="35" t="s">
        <v>956</v>
      </c>
      <c r="F435" s="38"/>
      <c r="G435" s="38"/>
      <c r="H435" s="25"/>
      <c r="I435" s="38"/>
      <c r="J435" s="25"/>
      <c r="K435" s="25"/>
      <c r="L435" s="15"/>
      <c r="M435" s="15"/>
      <c r="N435" s="15"/>
      <c r="O435" s="106"/>
      <c r="P435" s="16"/>
    </row>
    <row r="436" spans="1:16" ht="15.75" customHeight="1">
      <c r="A436" s="18">
        <v>435</v>
      </c>
      <c r="B436" s="19" t="s">
        <v>907</v>
      </c>
      <c r="C436" s="374" t="s">
        <v>908</v>
      </c>
      <c r="D436" s="19" t="s">
        <v>43</v>
      </c>
      <c r="E436" s="35" t="s">
        <v>957</v>
      </c>
      <c r="F436" s="44"/>
      <c r="G436" s="44"/>
      <c r="H436" s="46"/>
      <c r="I436" s="44"/>
      <c r="J436" s="46"/>
      <c r="K436" s="46"/>
      <c r="L436" s="29"/>
      <c r="M436" s="29"/>
      <c r="N436" s="29"/>
      <c r="O436" s="135"/>
      <c r="P436" s="30"/>
    </row>
    <row r="437" spans="1:16" ht="15.75" customHeight="1">
      <c r="A437" s="18">
        <v>436</v>
      </c>
      <c r="B437" s="19" t="s">
        <v>907</v>
      </c>
      <c r="C437" s="374" t="s">
        <v>908</v>
      </c>
      <c r="D437" s="19" t="s">
        <v>43</v>
      </c>
      <c r="E437" s="35" t="s">
        <v>958</v>
      </c>
      <c r="F437" s="44"/>
      <c r="G437" s="44"/>
      <c r="H437" s="46"/>
      <c r="I437" s="44"/>
      <c r="J437" s="46"/>
      <c r="K437" s="46"/>
      <c r="L437" s="29"/>
      <c r="M437" s="29"/>
      <c r="N437" s="29"/>
      <c r="O437" s="135"/>
      <c r="P437" s="30"/>
    </row>
    <row r="438" spans="1:16" ht="15.75" customHeight="1">
      <c r="A438" s="18">
        <v>437</v>
      </c>
      <c r="B438" s="19" t="s">
        <v>907</v>
      </c>
      <c r="C438" s="374" t="s">
        <v>908</v>
      </c>
      <c r="D438" s="19" t="s">
        <v>43</v>
      </c>
      <c r="E438" s="35" t="s">
        <v>959</v>
      </c>
      <c r="F438" s="44"/>
      <c r="G438" s="44"/>
      <c r="H438" s="46"/>
      <c r="I438" s="44"/>
      <c r="J438" s="46"/>
      <c r="K438" s="46"/>
      <c r="L438" s="29"/>
      <c r="M438" s="29"/>
      <c r="N438" s="29"/>
      <c r="O438" s="135"/>
      <c r="P438" s="30"/>
    </row>
    <row r="439" spans="1:16" ht="15.75" customHeight="1">
      <c r="A439" s="18">
        <v>438</v>
      </c>
      <c r="B439" s="19" t="s">
        <v>907</v>
      </c>
      <c r="C439" s="374" t="s">
        <v>908</v>
      </c>
      <c r="D439" s="19" t="s">
        <v>43</v>
      </c>
      <c r="E439" s="35" t="s">
        <v>960</v>
      </c>
      <c r="F439" s="44"/>
      <c r="G439" s="44"/>
      <c r="H439" s="46"/>
      <c r="I439" s="44"/>
      <c r="J439" s="46"/>
      <c r="K439" s="46"/>
      <c r="L439" s="29"/>
      <c r="M439" s="29"/>
      <c r="N439" s="29"/>
      <c r="O439" s="135"/>
      <c r="P439" s="30"/>
    </row>
    <row r="440" spans="1:16" ht="15.75" customHeight="1">
      <c r="A440" s="18">
        <v>439</v>
      </c>
      <c r="B440" s="19" t="s">
        <v>907</v>
      </c>
      <c r="C440" s="374" t="s">
        <v>908</v>
      </c>
      <c r="D440" s="19" t="s">
        <v>43</v>
      </c>
      <c r="E440" s="35" t="s">
        <v>961</v>
      </c>
      <c r="F440" s="44"/>
      <c r="G440" s="44"/>
      <c r="H440" s="46"/>
      <c r="I440" s="44"/>
      <c r="J440" s="46"/>
      <c r="K440" s="46"/>
      <c r="L440" s="29"/>
      <c r="M440" s="29"/>
      <c r="N440" s="29"/>
      <c r="O440" s="135"/>
      <c r="P440" s="30"/>
    </row>
    <row r="441" spans="1:16" ht="15.75" customHeight="1">
      <c r="A441" s="18">
        <v>440</v>
      </c>
      <c r="B441" s="19" t="s">
        <v>907</v>
      </c>
      <c r="C441" s="374" t="s">
        <v>908</v>
      </c>
      <c r="D441" s="19" t="s">
        <v>43</v>
      </c>
      <c r="E441" s="35" t="s">
        <v>962</v>
      </c>
      <c r="F441" s="37"/>
      <c r="G441" s="37"/>
      <c r="H441" s="51"/>
      <c r="I441" s="37"/>
      <c r="J441" s="25"/>
      <c r="K441" s="25"/>
      <c r="L441" s="15"/>
      <c r="M441" s="15"/>
      <c r="N441" s="15"/>
      <c r="O441" s="106"/>
      <c r="P441" s="16"/>
    </row>
    <row r="442" spans="1:16" ht="15.75" customHeight="1">
      <c r="A442" s="18">
        <v>441</v>
      </c>
      <c r="B442" s="19" t="s">
        <v>907</v>
      </c>
      <c r="C442" s="374" t="s">
        <v>908</v>
      </c>
      <c r="D442" s="19" t="s">
        <v>43</v>
      </c>
      <c r="E442" s="35" t="s">
        <v>964</v>
      </c>
      <c r="F442" s="44"/>
      <c r="G442" s="44"/>
      <c r="H442" s="46"/>
      <c r="I442" s="44"/>
      <c r="J442" s="46"/>
      <c r="K442" s="46"/>
      <c r="L442" s="29"/>
      <c r="M442" s="29"/>
      <c r="N442" s="29"/>
      <c r="O442" s="135"/>
      <c r="P442" s="30"/>
    </row>
    <row r="443" spans="1:16" ht="15.75" customHeight="1">
      <c r="A443" s="18">
        <v>442</v>
      </c>
      <c r="B443" s="19" t="s">
        <v>907</v>
      </c>
      <c r="C443" s="374" t="s">
        <v>908</v>
      </c>
      <c r="D443" s="19" t="s">
        <v>43</v>
      </c>
      <c r="E443" s="35" t="s">
        <v>965</v>
      </c>
      <c r="F443" s="38"/>
      <c r="G443" s="38"/>
      <c r="H443" s="25"/>
      <c r="I443" s="38"/>
      <c r="J443" s="25"/>
      <c r="K443" s="25"/>
      <c r="L443" s="15"/>
      <c r="M443" s="15"/>
      <c r="N443" s="15"/>
      <c r="O443" s="106"/>
      <c r="P443" s="16"/>
    </row>
    <row r="444" spans="1:16" ht="15.75" customHeight="1">
      <c r="A444" s="18">
        <v>443</v>
      </c>
      <c r="B444" s="19" t="s">
        <v>907</v>
      </c>
      <c r="C444" s="374" t="s">
        <v>908</v>
      </c>
      <c r="D444" s="19" t="s">
        <v>43</v>
      </c>
      <c r="E444" s="35" t="s">
        <v>966</v>
      </c>
      <c r="F444" s="38"/>
      <c r="G444" s="38"/>
      <c r="H444" s="25"/>
      <c r="I444" s="38"/>
      <c r="J444" s="25"/>
      <c r="K444" s="25"/>
      <c r="L444" s="15"/>
      <c r="M444" s="15"/>
      <c r="N444" s="15"/>
      <c r="O444" s="106"/>
      <c r="P444" s="16"/>
    </row>
    <row r="445" spans="1:16" ht="15.75" customHeight="1">
      <c r="A445" s="18">
        <v>444</v>
      </c>
      <c r="B445" s="19" t="s">
        <v>907</v>
      </c>
      <c r="C445" s="374" t="s">
        <v>908</v>
      </c>
      <c r="D445" s="19" t="s">
        <v>43</v>
      </c>
      <c r="E445" s="35" t="s">
        <v>967</v>
      </c>
      <c r="F445" s="38"/>
      <c r="G445" s="38"/>
      <c r="H445" s="25"/>
      <c r="I445" s="38"/>
      <c r="J445" s="25"/>
      <c r="K445" s="25"/>
      <c r="L445" s="15"/>
      <c r="M445" s="15"/>
      <c r="N445" s="15"/>
      <c r="O445" s="106"/>
      <c r="P445" s="16"/>
    </row>
    <row r="446" spans="1:16" ht="15.75" customHeight="1">
      <c r="A446" s="18">
        <v>445</v>
      </c>
      <c r="B446" s="19" t="s">
        <v>907</v>
      </c>
      <c r="C446" s="374" t="s">
        <v>908</v>
      </c>
      <c r="D446" s="19" t="s">
        <v>43</v>
      </c>
      <c r="E446" s="35" t="s">
        <v>968</v>
      </c>
      <c r="F446" s="37"/>
      <c r="G446" s="37"/>
      <c r="H446" s="25"/>
      <c r="I446" s="37"/>
      <c r="J446" s="25"/>
      <c r="K446" s="25"/>
      <c r="L446" s="15"/>
      <c r="M446" s="15"/>
      <c r="N446" s="15"/>
      <c r="O446" s="106"/>
      <c r="P446" s="16"/>
    </row>
    <row r="447" spans="1:16" ht="15.75" customHeight="1">
      <c r="A447" s="18">
        <v>446</v>
      </c>
      <c r="B447" s="19" t="s">
        <v>969</v>
      </c>
      <c r="C447" s="374" t="s">
        <v>970</v>
      </c>
      <c r="D447" s="19" t="s">
        <v>43</v>
      </c>
      <c r="E447" s="35" t="s">
        <v>971</v>
      </c>
      <c r="F447" s="37"/>
      <c r="G447" s="37"/>
      <c r="H447" s="18"/>
      <c r="I447" s="37"/>
      <c r="J447" s="53"/>
      <c r="K447" s="18"/>
      <c r="L447" s="15"/>
      <c r="M447" s="15"/>
      <c r="N447" s="15"/>
      <c r="O447" s="106"/>
      <c r="P447" s="16"/>
    </row>
    <row r="448" spans="1:16" ht="15.75" customHeight="1">
      <c r="A448" s="18">
        <v>447</v>
      </c>
      <c r="B448" s="19" t="s">
        <v>969</v>
      </c>
      <c r="C448" s="374" t="s">
        <v>970</v>
      </c>
      <c r="D448" s="19" t="s">
        <v>43</v>
      </c>
      <c r="E448" s="35" t="s">
        <v>972</v>
      </c>
      <c r="F448" s="37"/>
      <c r="G448" s="38"/>
      <c r="H448" s="25"/>
      <c r="I448" s="38"/>
      <c r="J448" s="25"/>
      <c r="K448" s="25"/>
      <c r="L448" s="15"/>
      <c r="M448" s="15"/>
      <c r="N448" s="15"/>
      <c r="O448" s="106"/>
      <c r="P448" s="16"/>
    </row>
    <row r="449" spans="1:16" ht="15.75" customHeight="1">
      <c r="A449" s="18">
        <v>448</v>
      </c>
      <c r="B449" s="19" t="s">
        <v>969</v>
      </c>
      <c r="C449" s="374" t="s">
        <v>970</v>
      </c>
      <c r="D449" s="19" t="s">
        <v>43</v>
      </c>
      <c r="E449" s="35" t="s">
        <v>973</v>
      </c>
      <c r="F449" s="37"/>
      <c r="G449" s="38"/>
      <c r="H449" s="25"/>
      <c r="I449" s="38"/>
      <c r="J449" s="25"/>
      <c r="K449" s="25"/>
      <c r="L449" s="15"/>
      <c r="M449" s="15"/>
      <c r="N449" s="15"/>
      <c r="O449" s="106"/>
      <c r="P449" s="16"/>
    </row>
    <row r="450" spans="1:16" ht="15.75" customHeight="1">
      <c r="A450" s="18">
        <v>449</v>
      </c>
      <c r="B450" s="19" t="s">
        <v>969</v>
      </c>
      <c r="C450" s="374" t="s">
        <v>970</v>
      </c>
      <c r="D450" s="19" t="s">
        <v>43</v>
      </c>
      <c r="E450" s="35" t="s">
        <v>974</v>
      </c>
      <c r="F450" s="37"/>
      <c r="G450" s="38"/>
      <c r="H450" s="25"/>
      <c r="I450" s="38"/>
      <c r="J450" s="25"/>
      <c r="K450" s="25"/>
      <c r="L450" s="15"/>
      <c r="M450" s="15"/>
      <c r="N450" s="15"/>
      <c r="O450" s="106"/>
      <c r="P450" s="16"/>
    </row>
    <row r="451" spans="1:16" ht="15.75" customHeight="1">
      <c r="A451" s="18">
        <v>450</v>
      </c>
      <c r="B451" s="19" t="s">
        <v>969</v>
      </c>
      <c r="C451" s="374" t="s">
        <v>970</v>
      </c>
      <c r="D451" s="19" t="s">
        <v>43</v>
      </c>
      <c r="E451" s="35" t="s">
        <v>975</v>
      </c>
      <c r="F451" s="37"/>
      <c r="G451" s="38"/>
      <c r="H451" s="25"/>
      <c r="I451" s="38"/>
      <c r="J451" s="25"/>
      <c r="K451" s="25"/>
      <c r="L451" s="15"/>
      <c r="M451" s="15"/>
      <c r="N451" s="15"/>
      <c r="O451" s="106"/>
      <c r="P451" s="16"/>
    </row>
    <row r="452" spans="1:16" ht="15.75" customHeight="1">
      <c r="A452" s="18">
        <v>451</v>
      </c>
      <c r="B452" s="19" t="s">
        <v>969</v>
      </c>
      <c r="C452" s="374" t="s">
        <v>970</v>
      </c>
      <c r="D452" s="19" t="s">
        <v>43</v>
      </c>
      <c r="E452" s="35" t="s">
        <v>977</v>
      </c>
      <c r="F452" s="37"/>
      <c r="G452" s="38"/>
      <c r="H452" s="25"/>
      <c r="I452" s="38"/>
      <c r="J452" s="25"/>
      <c r="K452" s="25"/>
      <c r="L452" s="15"/>
      <c r="M452" s="15"/>
      <c r="N452" s="15"/>
      <c r="O452" s="106"/>
      <c r="P452" s="16"/>
    </row>
    <row r="453" spans="1:16" ht="15.75" customHeight="1">
      <c r="A453" s="18">
        <v>452</v>
      </c>
      <c r="B453" s="19" t="s">
        <v>969</v>
      </c>
      <c r="C453" s="374" t="s">
        <v>970</v>
      </c>
      <c r="D453" s="19" t="s">
        <v>43</v>
      </c>
      <c r="E453" s="35" t="s">
        <v>978</v>
      </c>
      <c r="F453" s="37"/>
      <c r="G453" s="38"/>
      <c r="H453" s="25"/>
      <c r="I453" s="38"/>
      <c r="J453" s="25"/>
      <c r="K453" s="25"/>
      <c r="L453" s="15"/>
      <c r="M453" s="15"/>
      <c r="N453" s="15"/>
      <c r="O453" s="106"/>
      <c r="P453" s="16"/>
    </row>
    <row r="454" spans="1:16" ht="15.75" customHeight="1">
      <c r="A454" s="18">
        <v>453</v>
      </c>
      <c r="B454" s="19" t="s">
        <v>979</v>
      </c>
      <c r="C454" s="374" t="s">
        <v>980</v>
      </c>
      <c r="D454" s="19" t="s">
        <v>43</v>
      </c>
      <c r="E454" s="35" t="s">
        <v>981</v>
      </c>
      <c r="F454" s="38"/>
      <c r="G454" s="38"/>
      <c r="H454" s="25"/>
      <c r="I454" s="38"/>
      <c r="J454" s="25"/>
      <c r="K454" s="25"/>
      <c r="L454" s="15"/>
      <c r="M454" s="15"/>
      <c r="N454" s="15"/>
      <c r="O454" s="106"/>
      <c r="P454" s="16"/>
    </row>
    <row r="455" spans="1:16" ht="15.75" customHeight="1">
      <c r="A455" s="18">
        <v>454</v>
      </c>
      <c r="B455" s="19" t="s">
        <v>979</v>
      </c>
      <c r="C455" s="374" t="s">
        <v>980</v>
      </c>
      <c r="D455" s="19" t="s">
        <v>43</v>
      </c>
      <c r="E455" s="35" t="s">
        <v>982</v>
      </c>
      <c r="F455" s="38"/>
      <c r="G455" s="38"/>
      <c r="H455" s="25"/>
      <c r="I455" s="38"/>
      <c r="J455" s="25"/>
      <c r="K455" s="25"/>
      <c r="L455" s="15"/>
      <c r="M455" s="15"/>
      <c r="N455" s="15"/>
      <c r="O455" s="106"/>
      <c r="P455" s="16"/>
    </row>
    <row r="456" spans="1:16" ht="15.75" customHeight="1">
      <c r="A456" s="18">
        <v>455</v>
      </c>
      <c r="B456" s="19" t="s">
        <v>979</v>
      </c>
      <c r="C456" s="374" t="s">
        <v>980</v>
      </c>
      <c r="D456" s="19" t="s">
        <v>43</v>
      </c>
      <c r="E456" s="35" t="s">
        <v>983</v>
      </c>
      <c r="F456" s="38"/>
      <c r="G456" s="38"/>
      <c r="H456" s="25"/>
      <c r="I456" s="38"/>
      <c r="J456" s="25"/>
      <c r="K456" s="25"/>
      <c r="L456" s="15"/>
      <c r="M456" s="15"/>
      <c r="N456" s="15"/>
      <c r="O456" s="106"/>
      <c r="P456" s="16"/>
    </row>
    <row r="457" spans="1:16" ht="15.75" customHeight="1">
      <c r="A457" s="18">
        <v>456</v>
      </c>
      <c r="B457" s="19" t="s">
        <v>979</v>
      </c>
      <c r="C457" s="374" t="s">
        <v>980</v>
      </c>
      <c r="D457" s="19" t="s">
        <v>43</v>
      </c>
      <c r="E457" s="35" t="s">
        <v>984</v>
      </c>
      <c r="F457" s="38"/>
      <c r="G457" s="38"/>
      <c r="H457" s="25"/>
      <c r="I457" s="38"/>
      <c r="J457" s="25"/>
      <c r="K457" s="25"/>
      <c r="L457" s="15"/>
      <c r="M457" s="15"/>
      <c r="N457" s="15"/>
      <c r="O457" s="106"/>
      <c r="P457" s="16"/>
    </row>
    <row r="458" spans="1:16" ht="15.75" customHeight="1">
      <c r="A458" s="18">
        <v>457</v>
      </c>
      <c r="B458" s="19" t="s">
        <v>979</v>
      </c>
      <c r="C458" s="374" t="s">
        <v>980</v>
      </c>
      <c r="D458" s="19" t="s">
        <v>43</v>
      </c>
      <c r="E458" s="35" t="s">
        <v>985</v>
      </c>
      <c r="F458" s="38"/>
      <c r="G458" s="38"/>
      <c r="H458" s="25"/>
      <c r="I458" s="38"/>
      <c r="J458" s="25"/>
      <c r="K458" s="25"/>
      <c r="L458" s="15"/>
      <c r="M458" s="15"/>
      <c r="N458" s="15"/>
      <c r="O458" s="106"/>
      <c r="P458" s="16"/>
    </row>
    <row r="459" spans="1:16" ht="15.75" customHeight="1">
      <c r="A459" s="18">
        <v>458</v>
      </c>
      <c r="B459" s="19" t="s">
        <v>979</v>
      </c>
      <c r="C459" s="374" t="s">
        <v>980</v>
      </c>
      <c r="D459" s="19" t="s">
        <v>43</v>
      </c>
      <c r="E459" s="35" t="s">
        <v>986</v>
      </c>
      <c r="F459" s="38"/>
      <c r="G459" s="38"/>
      <c r="H459" s="25"/>
      <c r="I459" s="38"/>
      <c r="J459" s="25"/>
      <c r="K459" s="25"/>
      <c r="L459" s="15"/>
      <c r="M459" s="15"/>
      <c r="N459" s="15"/>
      <c r="O459" s="106"/>
      <c r="P459" s="16"/>
    </row>
    <row r="460" spans="1:16" ht="15.75" customHeight="1">
      <c r="A460" s="18">
        <v>459</v>
      </c>
      <c r="B460" s="19" t="s">
        <v>987</v>
      </c>
      <c r="C460" s="374" t="s">
        <v>988</v>
      </c>
      <c r="D460" s="19" t="s">
        <v>43</v>
      </c>
      <c r="E460" s="35" t="s">
        <v>989</v>
      </c>
      <c r="F460" s="38"/>
      <c r="G460" s="38"/>
      <c r="H460" s="25"/>
      <c r="I460" s="38"/>
      <c r="J460" s="25"/>
      <c r="K460" s="25"/>
      <c r="L460" s="15"/>
      <c r="M460" s="15"/>
      <c r="N460" s="15"/>
      <c r="O460" s="106"/>
      <c r="P460" s="16"/>
    </row>
    <row r="461" spans="1:16" ht="15.75" customHeight="1">
      <c r="A461" s="18">
        <v>460</v>
      </c>
      <c r="B461" s="19" t="s">
        <v>987</v>
      </c>
      <c r="C461" s="374" t="s">
        <v>988</v>
      </c>
      <c r="D461" s="19" t="s">
        <v>43</v>
      </c>
      <c r="E461" s="35" t="s">
        <v>990</v>
      </c>
      <c r="F461" s="44"/>
      <c r="G461" s="44"/>
      <c r="H461" s="46"/>
      <c r="I461" s="44"/>
      <c r="J461" s="46"/>
      <c r="K461" s="46"/>
      <c r="L461" s="29"/>
      <c r="M461" s="29"/>
      <c r="N461" s="29"/>
      <c r="O461" s="135"/>
      <c r="P461" s="30"/>
    </row>
    <row r="462" spans="1:16" ht="15.75" customHeight="1">
      <c r="A462" s="18">
        <v>461</v>
      </c>
      <c r="B462" s="19" t="s">
        <v>987</v>
      </c>
      <c r="C462" s="374" t="s">
        <v>988</v>
      </c>
      <c r="D462" s="19" t="s">
        <v>43</v>
      </c>
      <c r="E462" s="35" t="s">
        <v>991</v>
      </c>
      <c r="F462" s="38"/>
      <c r="G462" s="38"/>
      <c r="H462" s="25"/>
      <c r="I462" s="38"/>
      <c r="J462" s="25"/>
      <c r="K462" s="25"/>
      <c r="L462" s="15"/>
      <c r="M462" s="15"/>
      <c r="N462" s="15"/>
      <c r="O462" s="106"/>
      <c r="P462" s="16"/>
    </row>
    <row r="463" spans="1:16" ht="15.75" customHeight="1">
      <c r="A463" s="18">
        <v>462</v>
      </c>
      <c r="B463" s="19" t="s">
        <v>987</v>
      </c>
      <c r="C463" s="374" t="s">
        <v>988</v>
      </c>
      <c r="D463" s="19" t="s">
        <v>43</v>
      </c>
      <c r="E463" s="35" t="s">
        <v>992</v>
      </c>
      <c r="F463" s="44"/>
      <c r="G463" s="44"/>
      <c r="H463" s="46"/>
      <c r="I463" s="44"/>
      <c r="J463" s="46"/>
      <c r="K463" s="46"/>
      <c r="L463" s="29"/>
      <c r="M463" s="29"/>
      <c r="N463" s="29"/>
      <c r="O463" s="135"/>
      <c r="P463" s="30"/>
    </row>
    <row r="464" spans="1:16" ht="15.75" customHeight="1">
      <c r="A464" s="18">
        <v>463</v>
      </c>
      <c r="B464" s="19" t="s">
        <v>987</v>
      </c>
      <c r="C464" s="374" t="s">
        <v>988</v>
      </c>
      <c r="D464" s="19" t="s">
        <v>43</v>
      </c>
      <c r="E464" s="35" t="s">
        <v>993</v>
      </c>
      <c r="F464" s="38"/>
      <c r="G464" s="38"/>
      <c r="H464" s="25"/>
      <c r="I464" s="38"/>
      <c r="J464" s="25"/>
      <c r="K464" s="25"/>
      <c r="L464" s="15"/>
      <c r="M464" s="15"/>
      <c r="N464" s="15"/>
      <c r="O464" s="106"/>
      <c r="P464" s="16"/>
    </row>
    <row r="465" spans="1:16" ht="15.75" customHeight="1">
      <c r="A465" s="18">
        <v>464</v>
      </c>
      <c r="B465" s="19" t="s">
        <v>987</v>
      </c>
      <c r="C465" s="374" t="s">
        <v>988</v>
      </c>
      <c r="D465" s="19" t="s">
        <v>43</v>
      </c>
      <c r="E465" s="35" t="s">
        <v>994</v>
      </c>
      <c r="F465" s="38"/>
      <c r="G465" s="38"/>
      <c r="H465" s="25"/>
      <c r="I465" s="38"/>
      <c r="J465" s="25"/>
      <c r="K465" s="25"/>
      <c r="L465" s="15"/>
      <c r="M465" s="15"/>
      <c r="N465" s="15"/>
      <c r="O465" s="106"/>
      <c r="P465" s="16"/>
    </row>
    <row r="466" spans="1:16" ht="15.75" customHeight="1">
      <c r="A466" s="18">
        <v>465</v>
      </c>
      <c r="B466" s="19" t="s">
        <v>987</v>
      </c>
      <c r="C466" s="374" t="s">
        <v>988</v>
      </c>
      <c r="D466" s="19" t="s">
        <v>43</v>
      </c>
      <c r="E466" s="35" t="s">
        <v>995</v>
      </c>
      <c r="F466" s="38"/>
      <c r="G466" s="38"/>
      <c r="H466" s="25"/>
      <c r="I466" s="38"/>
      <c r="J466" s="25"/>
      <c r="K466" s="25"/>
      <c r="L466" s="15"/>
      <c r="M466" s="15"/>
      <c r="N466" s="15"/>
      <c r="O466" s="106"/>
      <c r="P466" s="16"/>
    </row>
    <row r="467" spans="1:16" ht="15.75" customHeight="1">
      <c r="A467" s="18">
        <v>466</v>
      </c>
      <c r="B467" s="19" t="s">
        <v>987</v>
      </c>
      <c r="C467" s="374" t="s">
        <v>988</v>
      </c>
      <c r="D467" s="19" t="s">
        <v>43</v>
      </c>
      <c r="E467" s="35" t="s">
        <v>996</v>
      </c>
      <c r="F467" s="38"/>
      <c r="G467" s="38"/>
      <c r="H467" s="25"/>
      <c r="I467" s="38"/>
      <c r="J467" s="25"/>
      <c r="K467" s="25"/>
      <c r="L467" s="15"/>
      <c r="M467" s="15"/>
      <c r="N467" s="15"/>
      <c r="O467" s="106"/>
      <c r="P467" s="16"/>
    </row>
    <row r="468" spans="1:16" ht="15.75" customHeight="1">
      <c r="A468" s="18">
        <v>467</v>
      </c>
      <c r="B468" s="19" t="s">
        <v>987</v>
      </c>
      <c r="C468" s="374" t="s">
        <v>988</v>
      </c>
      <c r="D468" s="19" t="s">
        <v>43</v>
      </c>
      <c r="E468" s="35" t="s">
        <v>997</v>
      </c>
      <c r="F468" s="38"/>
      <c r="G468" s="38"/>
      <c r="H468" s="25"/>
      <c r="I468" s="38"/>
      <c r="J468" s="25"/>
      <c r="K468" s="25"/>
      <c r="L468" s="15"/>
      <c r="M468" s="15"/>
      <c r="N468" s="15"/>
      <c r="O468" s="106"/>
      <c r="P468" s="16"/>
    </row>
    <row r="469" spans="1:16" ht="15.75" customHeight="1">
      <c r="A469" s="18">
        <v>468</v>
      </c>
      <c r="B469" s="19" t="s">
        <v>987</v>
      </c>
      <c r="C469" s="374" t="s">
        <v>988</v>
      </c>
      <c r="D469" s="19" t="s">
        <v>43</v>
      </c>
      <c r="E469" s="35" t="s">
        <v>998</v>
      </c>
      <c r="F469" s="38"/>
      <c r="G469" s="38"/>
      <c r="H469" s="25"/>
      <c r="I469" s="38"/>
      <c r="J469" s="25"/>
      <c r="K469" s="25"/>
      <c r="L469" s="15"/>
      <c r="M469" s="15"/>
      <c r="N469" s="15"/>
      <c r="O469" s="106"/>
      <c r="P469" s="16"/>
    </row>
    <row r="470" spans="1:16" ht="15.75" customHeight="1">
      <c r="A470" s="18">
        <v>469</v>
      </c>
      <c r="B470" s="19" t="s">
        <v>987</v>
      </c>
      <c r="C470" s="374" t="s">
        <v>988</v>
      </c>
      <c r="D470" s="19" t="s">
        <v>43</v>
      </c>
      <c r="E470" s="35" t="s">
        <v>999</v>
      </c>
      <c r="F470" s="38"/>
      <c r="G470" s="38"/>
      <c r="H470" s="25"/>
      <c r="I470" s="38"/>
      <c r="J470" s="25"/>
      <c r="K470" s="25"/>
      <c r="L470" s="15"/>
      <c r="M470" s="15"/>
      <c r="N470" s="15"/>
      <c r="O470" s="106"/>
      <c r="P470" s="16"/>
    </row>
    <row r="471" spans="1:16" ht="15.75" customHeight="1">
      <c r="A471" s="18">
        <v>470</v>
      </c>
      <c r="B471" s="19" t="s">
        <v>1000</v>
      </c>
      <c r="C471" s="374" t="s">
        <v>1001</v>
      </c>
      <c r="D471" s="19" t="s">
        <v>43</v>
      </c>
      <c r="E471" s="35" t="s">
        <v>1002</v>
      </c>
      <c r="F471" s="37"/>
      <c r="G471" s="38"/>
      <c r="H471" s="25"/>
      <c r="I471" s="38"/>
      <c r="J471" s="25"/>
      <c r="K471" s="25"/>
      <c r="L471" s="15"/>
      <c r="M471" s="15"/>
      <c r="N471" s="15"/>
      <c r="O471" s="106"/>
      <c r="P471" s="16"/>
    </row>
    <row r="472" spans="1:16" ht="15.75" customHeight="1">
      <c r="A472" s="18">
        <v>471</v>
      </c>
      <c r="B472" s="19" t="s">
        <v>1000</v>
      </c>
      <c r="C472" s="374" t="s">
        <v>1001</v>
      </c>
      <c r="D472" s="19" t="s">
        <v>43</v>
      </c>
      <c r="E472" s="35" t="s">
        <v>1003</v>
      </c>
      <c r="F472" s="37"/>
      <c r="G472" s="38"/>
      <c r="H472" s="25"/>
      <c r="I472" s="38"/>
      <c r="J472" s="25"/>
      <c r="K472" s="25"/>
      <c r="L472" s="15"/>
      <c r="M472" s="15"/>
      <c r="N472" s="15"/>
      <c r="O472" s="106"/>
      <c r="P472" s="16"/>
    </row>
    <row r="473" spans="1:16" ht="15.75" customHeight="1">
      <c r="A473" s="18">
        <v>472</v>
      </c>
      <c r="B473" s="19" t="s">
        <v>1000</v>
      </c>
      <c r="C473" s="374" t="s">
        <v>1001</v>
      </c>
      <c r="D473" s="19" t="s">
        <v>43</v>
      </c>
      <c r="E473" s="35" t="s">
        <v>1004</v>
      </c>
      <c r="F473" s="37"/>
      <c r="G473" s="38"/>
      <c r="H473" s="25"/>
      <c r="I473" s="38"/>
      <c r="J473" s="25"/>
      <c r="K473" s="25"/>
      <c r="L473" s="15"/>
      <c r="M473" s="15"/>
      <c r="N473" s="15"/>
      <c r="O473" s="106"/>
      <c r="P473" s="16"/>
    </row>
    <row r="474" spans="1:16" ht="15.75" customHeight="1">
      <c r="A474" s="18">
        <v>473</v>
      </c>
      <c r="B474" s="19" t="s">
        <v>1000</v>
      </c>
      <c r="C474" s="374" t="s">
        <v>1001</v>
      </c>
      <c r="D474" s="19" t="s">
        <v>43</v>
      </c>
      <c r="E474" s="35" t="s">
        <v>1005</v>
      </c>
      <c r="F474" s="37"/>
      <c r="G474" s="38"/>
      <c r="H474" s="25"/>
      <c r="I474" s="38"/>
      <c r="J474" s="25"/>
      <c r="K474" s="25"/>
      <c r="L474" s="15"/>
      <c r="M474" s="15"/>
      <c r="N474" s="15"/>
      <c r="O474" s="106"/>
      <c r="P474" s="16"/>
    </row>
    <row r="475" spans="1:16" ht="15.75" customHeight="1">
      <c r="A475" s="18">
        <v>474</v>
      </c>
      <c r="B475" s="19" t="s">
        <v>1000</v>
      </c>
      <c r="C475" s="374" t="s">
        <v>1001</v>
      </c>
      <c r="D475" s="19" t="s">
        <v>43</v>
      </c>
      <c r="E475" s="35" t="s">
        <v>1006</v>
      </c>
      <c r="F475" s="37"/>
      <c r="G475" s="38"/>
      <c r="H475" s="25"/>
      <c r="I475" s="38"/>
      <c r="J475" s="25"/>
      <c r="K475" s="25"/>
      <c r="L475" s="15"/>
      <c r="M475" s="15"/>
      <c r="N475" s="15"/>
      <c r="O475" s="106"/>
      <c r="P475" s="16"/>
    </row>
    <row r="476" spans="1:16" ht="15.75" customHeight="1">
      <c r="A476" s="18">
        <v>475</v>
      </c>
      <c r="B476" s="19" t="s">
        <v>1000</v>
      </c>
      <c r="C476" s="374" t="s">
        <v>1001</v>
      </c>
      <c r="D476" s="19" t="s">
        <v>43</v>
      </c>
      <c r="E476" s="35" t="s">
        <v>1007</v>
      </c>
      <c r="F476" s="37"/>
      <c r="G476" s="38"/>
      <c r="H476" s="25"/>
      <c r="I476" s="38"/>
      <c r="J476" s="25"/>
      <c r="K476" s="25"/>
      <c r="L476" s="15"/>
      <c r="M476" s="15"/>
      <c r="N476" s="15"/>
      <c r="O476" s="106"/>
      <c r="P476" s="16"/>
    </row>
    <row r="477" spans="1:16" ht="15.75" customHeight="1">
      <c r="A477" s="18">
        <v>476</v>
      </c>
      <c r="B477" s="19" t="s">
        <v>1000</v>
      </c>
      <c r="C477" s="374" t="s">
        <v>1001</v>
      </c>
      <c r="D477" s="19" t="s">
        <v>43</v>
      </c>
      <c r="E477" s="35" t="s">
        <v>1008</v>
      </c>
      <c r="F477" s="37"/>
      <c r="G477" s="38"/>
      <c r="H477" s="25"/>
      <c r="I477" s="38"/>
      <c r="J477" s="25"/>
      <c r="K477" s="25"/>
      <c r="L477" s="15"/>
      <c r="M477" s="15"/>
      <c r="N477" s="15"/>
      <c r="O477" s="106"/>
      <c r="P477" s="16"/>
    </row>
    <row r="478" spans="1:16" ht="15.75" customHeight="1">
      <c r="A478" s="18">
        <v>477</v>
      </c>
      <c r="B478" s="19" t="s">
        <v>1000</v>
      </c>
      <c r="C478" s="374" t="s">
        <v>1001</v>
      </c>
      <c r="D478" s="19" t="s">
        <v>43</v>
      </c>
      <c r="E478" s="35" t="s">
        <v>1009</v>
      </c>
      <c r="F478" s="37"/>
      <c r="G478" s="38"/>
      <c r="H478" s="25"/>
      <c r="I478" s="38"/>
      <c r="J478" s="25"/>
      <c r="K478" s="25"/>
      <c r="L478" s="15"/>
      <c r="M478" s="15"/>
      <c r="N478" s="15"/>
      <c r="O478" s="106"/>
      <c r="P478" s="16"/>
    </row>
    <row r="479" spans="1:16" ht="15.75" customHeight="1">
      <c r="A479" s="18">
        <v>478</v>
      </c>
      <c r="B479" s="19" t="s">
        <v>1000</v>
      </c>
      <c r="C479" s="374" t="s">
        <v>1001</v>
      </c>
      <c r="D479" s="19" t="s">
        <v>43</v>
      </c>
      <c r="E479" s="35" t="s">
        <v>1010</v>
      </c>
      <c r="F479" s="37"/>
      <c r="G479" s="38"/>
      <c r="H479" s="25"/>
      <c r="I479" s="38"/>
      <c r="J479" s="25"/>
      <c r="K479" s="25"/>
      <c r="L479" s="15"/>
      <c r="M479" s="15"/>
      <c r="N479" s="15"/>
      <c r="O479" s="106"/>
      <c r="P479" s="16"/>
    </row>
    <row r="480" spans="1:16" ht="15.75" customHeight="1">
      <c r="A480" s="18">
        <v>479</v>
      </c>
      <c r="B480" s="19" t="s">
        <v>1000</v>
      </c>
      <c r="C480" s="374" t="s">
        <v>1001</v>
      </c>
      <c r="D480" s="19" t="s">
        <v>43</v>
      </c>
      <c r="E480" s="35" t="s">
        <v>1011</v>
      </c>
      <c r="F480" s="42"/>
      <c r="G480" s="44"/>
      <c r="H480" s="46"/>
      <c r="I480" s="44"/>
      <c r="J480" s="46"/>
      <c r="K480" s="46"/>
      <c r="L480" s="29"/>
      <c r="M480" s="29"/>
      <c r="N480" s="29"/>
      <c r="O480" s="135"/>
      <c r="P480" s="30"/>
    </row>
    <row r="481" spans="1:16" ht="15.75" customHeight="1">
      <c r="A481" s="18">
        <v>480</v>
      </c>
      <c r="B481" s="19" t="s">
        <v>1000</v>
      </c>
      <c r="C481" s="374" t="s">
        <v>1001</v>
      </c>
      <c r="D481" s="19" t="s">
        <v>43</v>
      </c>
      <c r="E481" s="35" t="s">
        <v>1012</v>
      </c>
      <c r="F481" s="37"/>
      <c r="G481" s="38"/>
      <c r="H481" s="25"/>
      <c r="I481" s="38"/>
      <c r="J481" s="25"/>
      <c r="K481" s="25"/>
      <c r="L481" s="15"/>
      <c r="M481" s="15"/>
      <c r="N481" s="15"/>
      <c r="O481" s="106"/>
      <c r="P481" s="16"/>
    </row>
    <row r="482" spans="1:16" ht="15.75" customHeight="1">
      <c r="A482" s="18">
        <v>481</v>
      </c>
      <c r="B482" s="19" t="s">
        <v>1000</v>
      </c>
      <c r="C482" s="374" t="s">
        <v>1001</v>
      </c>
      <c r="D482" s="19" t="s">
        <v>43</v>
      </c>
      <c r="E482" s="35" t="s">
        <v>1013</v>
      </c>
      <c r="F482" s="37"/>
      <c r="G482" s="38"/>
      <c r="H482" s="25"/>
      <c r="I482" s="38"/>
      <c r="J482" s="25"/>
      <c r="K482" s="25"/>
      <c r="L482" s="15"/>
      <c r="M482" s="15"/>
      <c r="N482" s="15"/>
      <c r="O482" s="106"/>
      <c r="P482" s="16"/>
    </row>
    <row r="483" spans="1:16" ht="15.75" customHeight="1">
      <c r="A483" s="18">
        <v>482</v>
      </c>
      <c r="B483" s="19" t="s">
        <v>1000</v>
      </c>
      <c r="C483" s="374" t="s">
        <v>1001</v>
      </c>
      <c r="D483" s="19" t="s">
        <v>43</v>
      </c>
      <c r="E483" s="35" t="s">
        <v>1015</v>
      </c>
      <c r="F483" s="37"/>
      <c r="G483" s="38"/>
      <c r="H483" s="25"/>
      <c r="I483" s="38"/>
      <c r="J483" s="25"/>
      <c r="K483" s="25"/>
      <c r="L483" s="15"/>
      <c r="M483" s="15"/>
      <c r="N483" s="15"/>
      <c r="O483" s="106"/>
      <c r="P483" s="16"/>
    </row>
    <row r="484" spans="1:16" ht="15.75" customHeight="1">
      <c r="A484" s="18">
        <v>483</v>
      </c>
      <c r="B484" s="19" t="s">
        <v>42</v>
      </c>
      <c r="C484" s="374" t="s">
        <v>41</v>
      </c>
      <c r="D484" s="19" t="s">
        <v>1016</v>
      </c>
      <c r="E484" s="35" t="s">
        <v>1017</v>
      </c>
      <c r="F484" s="20"/>
      <c r="G484" s="20"/>
      <c r="H484" s="21"/>
      <c r="I484" s="20"/>
      <c r="J484" s="24"/>
      <c r="K484" s="27"/>
      <c r="L484" s="15"/>
      <c r="M484" s="15"/>
      <c r="N484" s="15"/>
      <c r="O484" s="106"/>
      <c r="P484" s="16"/>
    </row>
    <row r="485" spans="1:16" ht="15.75" customHeight="1">
      <c r="A485" s="18">
        <v>484</v>
      </c>
      <c r="B485" s="19" t="s">
        <v>42</v>
      </c>
      <c r="C485" s="374" t="s">
        <v>41</v>
      </c>
      <c r="D485" s="19" t="s">
        <v>1016</v>
      </c>
      <c r="E485" s="35" t="s">
        <v>1018</v>
      </c>
      <c r="F485" s="20"/>
      <c r="G485" s="20"/>
      <c r="H485" s="21"/>
      <c r="I485" s="20"/>
      <c r="J485" s="171"/>
      <c r="K485" s="21"/>
      <c r="L485" s="15"/>
      <c r="M485" s="15"/>
      <c r="N485" s="15"/>
      <c r="O485" s="106"/>
      <c r="P485" s="16"/>
    </row>
    <row r="486" spans="1:16" ht="15.75" customHeight="1">
      <c r="A486" s="18">
        <v>485</v>
      </c>
      <c r="B486" s="19" t="s">
        <v>42</v>
      </c>
      <c r="C486" s="374" t="s">
        <v>41</v>
      </c>
      <c r="D486" s="19" t="s">
        <v>1016</v>
      </c>
      <c r="E486" s="35" t="s">
        <v>1019</v>
      </c>
      <c r="F486" s="20"/>
      <c r="G486" s="20"/>
      <c r="H486" s="21"/>
      <c r="I486" s="20"/>
      <c r="J486" s="24"/>
      <c r="K486" s="27"/>
      <c r="L486" s="15"/>
      <c r="M486" s="15"/>
      <c r="N486" s="15"/>
      <c r="O486" s="106"/>
      <c r="P486" s="16"/>
    </row>
    <row r="487" spans="1:16" ht="15.75" customHeight="1">
      <c r="A487" s="18">
        <v>486</v>
      </c>
      <c r="B487" s="19" t="s">
        <v>42</v>
      </c>
      <c r="C487" s="374" t="s">
        <v>41</v>
      </c>
      <c r="D487" s="19" t="s">
        <v>1016</v>
      </c>
      <c r="E487" s="35" t="s">
        <v>1020</v>
      </c>
      <c r="F487" s="20"/>
      <c r="G487" s="20"/>
      <c r="H487" s="21"/>
      <c r="I487" s="20"/>
      <c r="J487" s="24"/>
      <c r="K487" s="27"/>
      <c r="L487" s="15"/>
      <c r="M487" s="15"/>
      <c r="N487" s="15"/>
      <c r="O487" s="106"/>
      <c r="P487" s="16"/>
    </row>
    <row r="488" spans="1:16" ht="15.75" customHeight="1">
      <c r="A488" s="18">
        <v>487</v>
      </c>
      <c r="B488" s="19" t="s">
        <v>42</v>
      </c>
      <c r="C488" s="374" t="s">
        <v>41</v>
      </c>
      <c r="D488" s="19" t="s">
        <v>1016</v>
      </c>
      <c r="E488" s="35" t="s">
        <v>1021</v>
      </c>
      <c r="F488" s="20"/>
      <c r="G488" s="20"/>
      <c r="H488" s="21"/>
      <c r="I488" s="20"/>
      <c r="J488" s="24"/>
      <c r="K488" s="27"/>
      <c r="L488" s="15"/>
      <c r="M488" s="15"/>
      <c r="N488" s="15"/>
      <c r="O488" s="106"/>
      <c r="P488" s="16"/>
    </row>
    <row r="489" spans="1:16" ht="15.75" customHeight="1">
      <c r="A489" s="18">
        <v>488</v>
      </c>
      <c r="B489" s="19" t="s">
        <v>42</v>
      </c>
      <c r="C489" s="374" t="s">
        <v>41</v>
      </c>
      <c r="D489" s="19" t="s">
        <v>1016</v>
      </c>
      <c r="E489" s="35" t="s">
        <v>1022</v>
      </c>
      <c r="F489" s="20"/>
      <c r="G489" s="20"/>
      <c r="H489" s="21"/>
      <c r="I489" s="20"/>
      <c r="J489" s="24"/>
      <c r="K489" s="27"/>
      <c r="L489" s="15"/>
      <c r="M489" s="15"/>
      <c r="N489" s="15"/>
      <c r="O489" s="106"/>
      <c r="P489" s="16"/>
    </row>
    <row r="490" spans="1:16" ht="15.75" customHeight="1">
      <c r="A490" s="18">
        <v>489</v>
      </c>
      <c r="B490" s="19" t="s">
        <v>42</v>
      </c>
      <c r="C490" s="374" t="s">
        <v>41</v>
      </c>
      <c r="D490" s="19" t="s">
        <v>1016</v>
      </c>
      <c r="E490" s="35" t="s">
        <v>1023</v>
      </c>
      <c r="F490" s="20"/>
      <c r="G490" s="20"/>
      <c r="H490" s="21"/>
      <c r="I490" s="20"/>
      <c r="J490" s="24"/>
      <c r="K490" s="27"/>
      <c r="L490" s="15"/>
      <c r="M490" s="15"/>
      <c r="N490" s="15"/>
      <c r="O490" s="106"/>
      <c r="P490" s="16"/>
    </row>
    <row r="491" spans="1:16" ht="15.75" customHeight="1">
      <c r="A491" s="18">
        <v>490</v>
      </c>
      <c r="B491" s="19" t="s">
        <v>42</v>
      </c>
      <c r="C491" s="374" t="s">
        <v>41</v>
      </c>
      <c r="D491" s="19" t="s">
        <v>1016</v>
      </c>
      <c r="E491" s="35" t="s">
        <v>1024</v>
      </c>
      <c r="F491" s="20"/>
      <c r="G491" s="20"/>
      <c r="H491" s="21"/>
      <c r="I491" s="20"/>
      <c r="J491" s="24"/>
      <c r="K491" s="27"/>
      <c r="L491" s="15"/>
      <c r="M491" s="15"/>
      <c r="N491" s="15"/>
      <c r="O491" s="106"/>
      <c r="P491" s="16"/>
    </row>
    <row r="492" spans="1:16" ht="15.75" customHeight="1">
      <c r="A492" s="18">
        <v>491</v>
      </c>
      <c r="B492" s="19" t="s">
        <v>42</v>
      </c>
      <c r="C492" s="374" t="s">
        <v>41</v>
      </c>
      <c r="D492" s="19" t="s">
        <v>1016</v>
      </c>
      <c r="E492" s="35" t="s">
        <v>1025</v>
      </c>
      <c r="F492" s="20"/>
      <c r="G492" s="20"/>
      <c r="H492" s="21"/>
      <c r="I492" s="20"/>
      <c r="J492" s="24"/>
      <c r="K492" s="27"/>
      <c r="L492" s="29"/>
      <c r="M492" s="29"/>
      <c r="N492" s="29"/>
      <c r="O492" s="135"/>
      <c r="P492" s="30"/>
    </row>
    <row r="493" spans="1:16" ht="15.75" customHeight="1">
      <c r="A493" s="18">
        <v>492</v>
      </c>
      <c r="B493" s="19" t="s">
        <v>42</v>
      </c>
      <c r="C493" s="374" t="s">
        <v>41</v>
      </c>
      <c r="D493" s="19" t="s">
        <v>1016</v>
      </c>
      <c r="E493" s="35" t="s">
        <v>1026</v>
      </c>
      <c r="F493" s="20"/>
      <c r="G493" s="20"/>
      <c r="H493" s="21"/>
      <c r="I493" s="20"/>
      <c r="J493" s="24"/>
      <c r="K493" s="27"/>
      <c r="L493" s="15"/>
      <c r="M493" s="15"/>
      <c r="N493" s="15"/>
      <c r="O493" s="106"/>
      <c r="P493" s="16"/>
    </row>
    <row r="494" spans="1:16" ht="15.75" customHeight="1">
      <c r="A494" s="18">
        <v>493</v>
      </c>
      <c r="B494" s="19" t="s">
        <v>42</v>
      </c>
      <c r="C494" s="374" t="s">
        <v>41</v>
      </c>
      <c r="D494" s="19" t="s">
        <v>1016</v>
      </c>
      <c r="E494" s="35" t="s">
        <v>1027</v>
      </c>
      <c r="F494" s="20"/>
      <c r="G494" s="20"/>
      <c r="H494" s="21"/>
      <c r="I494" s="20"/>
      <c r="J494" s="24"/>
      <c r="K494" s="27"/>
      <c r="L494" s="15"/>
      <c r="M494" s="15"/>
      <c r="N494" s="15"/>
      <c r="O494" s="106"/>
      <c r="P494" s="16"/>
    </row>
    <row r="495" spans="1:16" ht="15.75" customHeight="1">
      <c r="A495" s="18">
        <v>494</v>
      </c>
      <c r="B495" s="19" t="s">
        <v>42</v>
      </c>
      <c r="C495" s="374" t="s">
        <v>41</v>
      </c>
      <c r="D495" s="19" t="s">
        <v>1016</v>
      </c>
      <c r="E495" s="35" t="s">
        <v>1028</v>
      </c>
      <c r="F495" s="20"/>
      <c r="G495" s="20"/>
      <c r="H495" s="21"/>
      <c r="I495" s="20"/>
      <c r="J495" s="24"/>
      <c r="K495" s="27"/>
      <c r="L495" s="29"/>
      <c r="M495" s="29"/>
      <c r="N495" s="29"/>
      <c r="O495" s="135"/>
      <c r="P495" s="30"/>
    </row>
    <row r="496" spans="1:16" ht="15.75" customHeight="1">
      <c r="A496" s="18">
        <v>495</v>
      </c>
      <c r="B496" s="19" t="s">
        <v>42</v>
      </c>
      <c r="C496" s="374" t="s">
        <v>41</v>
      </c>
      <c r="D496" s="19" t="s">
        <v>1016</v>
      </c>
      <c r="E496" s="35" t="s">
        <v>1029</v>
      </c>
      <c r="F496" s="20"/>
      <c r="G496" s="20"/>
      <c r="H496" s="21"/>
      <c r="I496" s="20"/>
      <c r="J496" s="24"/>
      <c r="K496" s="27"/>
      <c r="L496" s="15"/>
      <c r="M496" s="15"/>
      <c r="N496" s="15"/>
      <c r="O496" s="106"/>
      <c r="P496" s="16"/>
    </row>
    <row r="497" spans="1:16" ht="15.75" customHeight="1">
      <c r="A497" s="18">
        <v>496</v>
      </c>
      <c r="B497" s="19" t="s">
        <v>42</v>
      </c>
      <c r="C497" s="374" t="s">
        <v>41</v>
      </c>
      <c r="D497" s="19" t="s">
        <v>1016</v>
      </c>
      <c r="E497" s="35" t="s">
        <v>1030</v>
      </c>
      <c r="F497" s="20"/>
      <c r="G497" s="20"/>
      <c r="H497" s="21"/>
      <c r="I497" s="20"/>
      <c r="J497" s="24"/>
      <c r="K497" s="27"/>
      <c r="L497" s="29"/>
      <c r="M497" s="29"/>
      <c r="N497" s="29"/>
      <c r="O497" s="135"/>
      <c r="P497" s="30"/>
    </row>
    <row r="498" spans="1:16" ht="15.75" customHeight="1">
      <c r="A498" s="18">
        <v>497</v>
      </c>
      <c r="B498" s="19" t="s">
        <v>42</v>
      </c>
      <c r="C498" s="374" t="s">
        <v>41</v>
      </c>
      <c r="D498" s="19" t="s">
        <v>1016</v>
      </c>
      <c r="E498" s="35" t="s">
        <v>1031</v>
      </c>
      <c r="F498" s="20"/>
      <c r="G498" s="20"/>
      <c r="H498" s="174"/>
      <c r="I498" s="20"/>
      <c r="J498" s="175"/>
      <c r="K498" s="176"/>
      <c r="L498" s="29"/>
      <c r="M498" s="29"/>
      <c r="N498" s="29"/>
      <c r="O498" s="135"/>
      <c r="P498" s="30"/>
    </row>
    <row r="499" spans="1:16" ht="15.75" customHeight="1">
      <c r="A499" s="18">
        <v>498</v>
      </c>
      <c r="B499" s="19" t="s">
        <v>42</v>
      </c>
      <c r="C499" s="374" t="s">
        <v>41</v>
      </c>
      <c r="D499" s="19" t="s">
        <v>1016</v>
      </c>
      <c r="E499" s="35" t="s">
        <v>1032</v>
      </c>
      <c r="F499" s="20"/>
      <c r="G499" s="20"/>
      <c r="H499" s="174"/>
      <c r="I499" s="20"/>
      <c r="J499" s="175"/>
      <c r="K499" s="176"/>
      <c r="L499" s="29"/>
      <c r="M499" s="29"/>
      <c r="N499" s="29"/>
      <c r="O499" s="135"/>
      <c r="P499" s="30"/>
    </row>
    <row r="500" spans="1:16" ht="15.75" customHeight="1">
      <c r="A500" s="18">
        <v>499</v>
      </c>
      <c r="B500" s="19" t="s">
        <v>42</v>
      </c>
      <c r="C500" s="374" t="s">
        <v>41</v>
      </c>
      <c r="D500" s="19" t="s">
        <v>1016</v>
      </c>
      <c r="E500" s="35" t="s">
        <v>1033</v>
      </c>
      <c r="F500" s="20"/>
      <c r="G500" s="20"/>
      <c r="H500" s="21"/>
      <c r="I500" s="20"/>
      <c r="J500" s="24"/>
      <c r="K500" s="27"/>
      <c r="L500" s="29"/>
      <c r="M500" s="29"/>
      <c r="N500" s="29"/>
      <c r="O500" s="135"/>
      <c r="P500" s="30"/>
    </row>
    <row r="501" spans="1:16" ht="15.75" customHeight="1">
      <c r="A501" s="18">
        <v>500</v>
      </c>
      <c r="B501" s="19" t="s">
        <v>42</v>
      </c>
      <c r="C501" s="374" t="s">
        <v>41</v>
      </c>
      <c r="D501" s="19" t="s">
        <v>1016</v>
      </c>
      <c r="E501" s="35" t="s">
        <v>1034</v>
      </c>
      <c r="F501" s="20"/>
      <c r="G501" s="20"/>
      <c r="H501" s="21"/>
      <c r="I501" s="20"/>
      <c r="J501" s="24"/>
      <c r="K501" s="27"/>
      <c r="L501" s="15"/>
      <c r="M501" s="15"/>
      <c r="N501" s="15"/>
      <c r="O501" s="106"/>
      <c r="P501" s="16"/>
    </row>
    <row r="502" spans="1:16" ht="15.75" customHeight="1">
      <c r="A502" s="18">
        <v>501</v>
      </c>
      <c r="B502" s="19" t="s">
        <v>42</v>
      </c>
      <c r="C502" s="374" t="s">
        <v>41</v>
      </c>
      <c r="D502" s="19" t="s">
        <v>1016</v>
      </c>
      <c r="E502" s="35" t="s">
        <v>1035</v>
      </c>
      <c r="F502" s="20"/>
      <c r="G502" s="20"/>
      <c r="H502" s="174"/>
      <c r="I502" s="20"/>
      <c r="J502" s="177"/>
      <c r="K502" s="175"/>
      <c r="L502" s="15"/>
      <c r="M502" s="15"/>
      <c r="N502" s="15"/>
      <c r="O502" s="106"/>
      <c r="P502" s="16"/>
    </row>
    <row r="503" spans="1:16" ht="15.75" customHeight="1">
      <c r="A503" s="18">
        <v>502</v>
      </c>
      <c r="B503" s="19" t="s">
        <v>42</v>
      </c>
      <c r="C503" s="374" t="s">
        <v>41</v>
      </c>
      <c r="D503" s="19" t="s">
        <v>1016</v>
      </c>
      <c r="E503" s="35" t="s">
        <v>1036</v>
      </c>
      <c r="F503" s="20"/>
      <c r="G503" s="20"/>
      <c r="H503" s="174"/>
      <c r="I503" s="20"/>
      <c r="J503" s="175"/>
      <c r="K503" s="176"/>
      <c r="L503" s="15"/>
      <c r="M503" s="15"/>
      <c r="N503" s="15"/>
      <c r="O503" s="106"/>
      <c r="P503" s="16"/>
    </row>
    <row r="504" spans="1:16" ht="15.75" customHeight="1">
      <c r="A504" s="18">
        <v>503</v>
      </c>
      <c r="B504" s="19" t="s">
        <v>1037</v>
      </c>
      <c r="C504" s="374" t="s">
        <v>44</v>
      </c>
      <c r="D504" s="19" t="s">
        <v>1016</v>
      </c>
      <c r="E504" s="35" t="s">
        <v>1038</v>
      </c>
      <c r="F504" s="178"/>
      <c r="G504" s="179"/>
      <c r="H504" s="180"/>
      <c r="I504" s="179"/>
      <c r="J504" s="180"/>
      <c r="K504" s="180"/>
      <c r="L504" s="15"/>
      <c r="M504" s="15"/>
      <c r="N504" s="15"/>
      <c r="O504" s="106"/>
      <c r="P504" s="16"/>
    </row>
    <row r="505" spans="1:16" ht="15.75" customHeight="1">
      <c r="A505" s="18">
        <v>504</v>
      </c>
      <c r="B505" s="19" t="s">
        <v>1037</v>
      </c>
      <c r="C505" s="374" t="s">
        <v>44</v>
      </c>
      <c r="D505" s="19" t="s">
        <v>1016</v>
      </c>
      <c r="E505" s="35" t="s">
        <v>1039</v>
      </c>
      <c r="F505" s="178"/>
      <c r="G505" s="179"/>
      <c r="H505" s="180"/>
      <c r="I505" s="179"/>
      <c r="J505" s="180"/>
      <c r="K505" s="180"/>
      <c r="L505" s="15"/>
      <c r="M505" s="15"/>
      <c r="N505" s="15"/>
      <c r="O505" s="106"/>
      <c r="P505" s="16"/>
    </row>
    <row r="506" spans="1:16" ht="15.75" customHeight="1">
      <c r="A506" s="18">
        <v>505</v>
      </c>
      <c r="B506" s="19" t="s">
        <v>1037</v>
      </c>
      <c r="C506" s="374" t="s">
        <v>44</v>
      </c>
      <c r="D506" s="19" t="s">
        <v>1016</v>
      </c>
      <c r="E506" s="35" t="s">
        <v>1040</v>
      </c>
      <c r="F506" s="178"/>
      <c r="G506" s="179"/>
      <c r="H506" s="180"/>
      <c r="I506" s="179"/>
      <c r="J506" s="180"/>
      <c r="K506" s="180"/>
      <c r="L506" s="15"/>
      <c r="M506" s="15"/>
      <c r="N506" s="15"/>
      <c r="O506" s="106"/>
      <c r="P506" s="16"/>
    </row>
    <row r="507" spans="1:16" ht="15.75" customHeight="1">
      <c r="A507" s="18">
        <v>506</v>
      </c>
      <c r="B507" s="19" t="s">
        <v>1037</v>
      </c>
      <c r="C507" s="374" t="s">
        <v>44</v>
      </c>
      <c r="D507" s="19" t="s">
        <v>1016</v>
      </c>
      <c r="E507" s="35" t="s">
        <v>1041</v>
      </c>
      <c r="F507" s="178"/>
      <c r="G507" s="178"/>
      <c r="H507" s="181"/>
      <c r="I507" s="178"/>
      <c r="J507" s="182"/>
      <c r="K507" s="180"/>
      <c r="L507" s="15"/>
      <c r="M507" s="15"/>
      <c r="N507" s="15"/>
      <c r="O507" s="106"/>
      <c r="P507" s="16"/>
    </row>
    <row r="508" spans="1:16" ht="15.75" customHeight="1">
      <c r="A508" s="18">
        <v>507</v>
      </c>
      <c r="B508" s="19" t="s">
        <v>1037</v>
      </c>
      <c r="C508" s="374" t="s">
        <v>44</v>
      </c>
      <c r="D508" s="19" t="s">
        <v>1016</v>
      </c>
      <c r="E508" s="35" t="s">
        <v>1042</v>
      </c>
      <c r="F508" s="178"/>
      <c r="G508" s="178"/>
      <c r="H508" s="181"/>
      <c r="I508" s="178"/>
      <c r="J508" s="182"/>
      <c r="K508" s="180"/>
      <c r="L508" s="15"/>
      <c r="M508" s="15"/>
      <c r="N508" s="15"/>
      <c r="O508" s="106"/>
      <c r="P508" s="16"/>
    </row>
    <row r="509" spans="1:16" ht="15.75" customHeight="1">
      <c r="A509" s="18">
        <v>508</v>
      </c>
      <c r="B509" s="19" t="s">
        <v>1037</v>
      </c>
      <c r="C509" s="374" t="s">
        <v>44</v>
      </c>
      <c r="D509" s="19" t="s">
        <v>1016</v>
      </c>
      <c r="E509" s="35" t="s">
        <v>1051</v>
      </c>
      <c r="F509" s="178"/>
      <c r="G509" s="178"/>
      <c r="H509" s="181"/>
      <c r="I509" s="178"/>
      <c r="J509" s="182"/>
      <c r="K509" s="180"/>
      <c r="L509" s="15"/>
      <c r="M509" s="15"/>
      <c r="N509" s="15"/>
      <c r="O509" s="186"/>
      <c r="P509" s="15"/>
    </row>
    <row r="510" spans="1:16" ht="15.75" customHeight="1">
      <c r="A510" s="18">
        <v>509</v>
      </c>
      <c r="B510" s="19" t="s">
        <v>1037</v>
      </c>
      <c r="C510" s="374" t="s">
        <v>44</v>
      </c>
      <c r="D510" s="19" t="s">
        <v>1016</v>
      </c>
      <c r="E510" s="35" t="s">
        <v>1058</v>
      </c>
      <c r="F510" s="178"/>
      <c r="G510" s="178"/>
      <c r="H510" s="181"/>
      <c r="I510" s="178"/>
      <c r="J510" s="182"/>
      <c r="K510" s="180"/>
      <c r="L510" s="15"/>
      <c r="M510" s="15"/>
      <c r="N510" s="15"/>
      <c r="O510" s="106"/>
      <c r="P510" s="16"/>
    </row>
    <row r="511" spans="1:16" ht="15.75" customHeight="1">
      <c r="A511" s="18">
        <v>510</v>
      </c>
      <c r="B511" s="19" t="s">
        <v>1037</v>
      </c>
      <c r="C511" s="374" t="s">
        <v>44</v>
      </c>
      <c r="D511" s="19" t="s">
        <v>1016</v>
      </c>
      <c r="E511" s="35" t="s">
        <v>1061</v>
      </c>
      <c r="F511" s="178"/>
      <c r="G511" s="178"/>
      <c r="H511" s="181"/>
      <c r="I511" s="178"/>
      <c r="J511" s="182"/>
      <c r="K511" s="180"/>
      <c r="L511" s="15"/>
      <c r="M511" s="15"/>
      <c r="N511" s="15"/>
      <c r="O511" s="106"/>
      <c r="P511" s="16"/>
    </row>
    <row r="512" spans="1:16" ht="15.75" customHeight="1">
      <c r="A512" s="18">
        <v>511</v>
      </c>
      <c r="B512" s="19" t="s">
        <v>1037</v>
      </c>
      <c r="C512" s="374" t="s">
        <v>44</v>
      </c>
      <c r="D512" s="19" t="s">
        <v>1016</v>
      </c>
      <c r="E512" s="35" t="s">
        <v>1065</v>
      </c>
      <c r="F512" s="178"/>
      <c r="G512" s="178"/>
      <c r="H512" s="181"/>
      <c r="I512" s="178"/>
      <c r="J512" s="182"/>
      <c r="K512" s="180"/>
      <c r="L512" s="15"/>
      <c r="M512" s="15"/>
      <c r="N512" s="15"/>
      <c r="O512" s="106"/>
      <c r="P512" s="16"/>
    </row>
    <row r="513" spans="1:16" ht="15.75" customHeight="1">
      <c r="A513" s="18">
        <v>512</v>
      </c>
      <c r="B513" s="19" t="s">
        <v>1037</v>
      </c>
      <c r="C513" s="374" t="s">
        <v>44</v>
      </c>
      <c r="D513" s="19" t="s">
        <v>1016</v>
      </c>
      <c r="E513" s="35" t="s">
        <v>1075</v>
      </c>
      <c r="F513" s="178"/>
      <c r="G513" s="178"/>
      <c r="H513" s="181"/>
      <c r="I513" s="178"/>
      <c r="J513" s="182"/>
      <c r="K513" s="180"/>
      <c r="L513" s="15"/>
      <c r="M513" s="15"/>
      <c r="N513" s="15"/>
      <c r="O513" s="106"/>
      <c r="P513" s="16"/>
    </row>
    <row r="514" spans="1:16" ht="15.75" customHeight="1">
      <c r="A514" s="18">
        <v>513</v>
      </c>
      <c r="B514" s="19" t="s">
        <v>88</v>
      </c>
      <c r="C514" s="374" t="s">
        <v>89</v>
      </c>
      <c r="D514" s="19" t="s">
        <v>1016</v>
      </c>
      <c r="E514" s="35" t="s">
        <v>1089</v>
      </c>
      <c r="F514" s="37"/>
      <c r="G514" s="38"/>
      <c r="H514" s="194"/>
      <c r="I514" s="38"/>
      <c r="J514" s="194"/>
      <c r="K514" s="194"/>
      <c r="L514" s="15"/>
      <c r="M514" s="15"/>
      <c r="N514" s="15"/>
      <c r="O514" s="106"/>
      <c r="P514" s="16"/>
    </row>
    <row r="515" spans="1:16" ht="15.75" customHeight="1">
      <c r="A515" s="18">
        <v>514</v>
      </c>
      <c r="B515" s="19" t="s">
        <v>1101</v>
      </c>
      <c r="C515" s="374" t="s">
        <v>1103</v>
      </c>
      <c r="D515" s="19" t="s">
        <v>1016</v>
      </c>
      <c r="E515" s="35" t="s">
        <v>1104</v>
      </c>
      <c r="F515" s="38"/>
      <c r="G515" s="38"/>
      <c r="H515" s="194"/>
      <c r="I515" s="38"/>
      <c r="J515" s="194"/>
      <c r="K515" s="194"/>
      <c r="L515" s="15"/>
      <c r="M515" s="15"/>
      <c r="N515" s="15"/>
      <c r="O515" s="106"/>
      <c r="P515" s="16"/>
    </row>
    <row r="516" spans="1:16" ht="15.75" customHeight="1">
      <c r="A516" s="18">
        <v>515</v>
      </c>
      <c r="B516" s="19" t="s">
        <v>1101</v>
      </c>
      <c r="C516" s="374" t="s">
        <v>1103</v>
      </c>
      <c r="D516" s="19" t="s">
        <v>1016</v>
      </c>
      <c r="E516" s="35" t="s">
        <v>1108</v>
      </c>
      <c r="F516" s="38"/>
      <c r="G516" s="38"/>
      <c r="H516" s="194"/>
      <c r="I516" s="38"/>
      <c r="J516" s="194"/>
      <c r="K516" s="194"/>
      <c r="L516" s="15"/>
      <c r="M516" s="15"/>
      <c r="N516" s="15"/>
      <c r="O516" s="106"/>
      <c r="P516" s="16"/>
    </row>
    <row r="517" spans="1:16" ht="15.75" customHeight="1">
      <c r="A517" s="18">
        <v>516</v>
      </c>
      <c r="B517" s="19" t="s">
        <v>291</v>
      </c>
      <c r="C517" s="374" t="s">
        <v>292</v>
      </c>
      <c r="D517" s="19" t="s">
        <v>1016</v>
      </c>
      <c r="E517" s="35" t="s">
        <v>1111</v>
      </c>
      <c r="F517" s="37"/>
      <c r="G517" s="38"/>
      <c r="H517" s="194"/>
      <c r="I517" s="38"/>
      <c r="J517" s="194"/>
      <c r="K517" s="194"/>
      <c r="L517" s="15"/>
      <c r="M517" s="15"/>
      <c r="N517" s="15"/>
      <c r="O517" s="106"/>
      <c r="P517" s="16"/>
    </row>
    <row r="518" spans="1:16" ht="15.75" customHeight="1">
      <c r="A518" s="18">
        <v>517</v>
      </c>
      <c r="B518" s="19" t="s">
        <v>291</v>
      </c>
      <c r="C518" s="374" t="s">
        <v>292</v>
      </c>
      <c r="D518" s="19" t="s">
        <v>1016</v>
      </c>
      <c r="E518" s="35" t="s">
        <v>1112</v>
      </c>
      <c r="F518" s="37"/>
      <c r="G518" s="38"/>
      <c r="H518" s="194"/>
      <c r="I518" s="38"/>
      <c r="J518" s="194"/>
      <c r="K518" s="194"/>
      <c r="L518" s="15"/>
      <c r="M518" s="15"/>
      <c r="N518" s="15"/>
      <c r="O518" s="106"/>
      <c r="P518" s="16"/>
    </row>
    <row r="519" spans="1:16" ht="15.75" customHeight="1">
      <c r="A519" s="18">
        <v>518</v>
      </c>
      <c r="B519" s="19" t="s">
        <v>291</v>
      </c>
      <c r="C519" s="374" t="s">
        <v>292</v>
      </c>
      <c r="D519" s="19" t="s">
        <v>1016</v>
      </c>
      <c r="E519" s="35" t="s">
        <v>1113</v>
      </c>
      <c r="F519" s="37"/>
      <c r="G519" s="38"/>
      <c r="H519" s="25"/>
      <c r="I519" s="38"/>
      <c r="J519" s="25"/>
      <c r="K519" s="25"/>
      <c r="L519" s="15"/>
      <c r="M519" s="15"/>
      <c r="N519" s="15"/>
      <c r="O519" s="106"/>
      <c r="P519" s="16"/>
    </row>
    <row r="520" spans="1:16" ht="15.75" customHeight="1">
      <c r="A520" s="18">
        <v>519</v>
      </c>
      <c r="B520" s="19" t="s">
        <v>291</v>
      </c>
      <c r="C520" s="374" t="s">
        <v>292</v>
      </c>
      <c r="D520" s="19" t="s">
        <v>1016</v>
      </c>
      <c r="E520" s="35" t="s">
        <v>989</v>
      </c>
      <c r="F520" s="37"/>
      <c r="G520" s="38"/>
      <c r="H520" s="25"/>
      <c r="I520" s="38"/>
      <c r="J520" s="25"/>
      <c r="K520" s="25"/>
      <c r="L520" s="15"/>
      <c r="M520" s="15"/>
      <c r="N520" s="15"/>
      <c r="O520" s="106"/>
      <c r="P520" s="16"/>
    </row>
    <row r="521" spans="1:16" ht="15.75" customHeight="1">
      <c r="A521" s="18">
        <v>520</v>
      </c>
      <c r="B521" s="19" t="s">
        <v>329</v>
      </c>
      <c r="C521" s="374" t="s">
        <v>99</v>
      </c>
      <c r="D521" s="19" t="s">
        <v>1016</v>
      </c>
      <c r="E521" s="35" t="s">
        <v>1115</v>
      </c>
      <c r="F521" s="37"/>
      <c r="G521" s="38"/>
      <c r="H521" s="25"/>
      <c r="I521" s="38"/>
      <c r="J521" s="53"/>
      <c r="K521" s="25"/>
      <c r="L521" s="15"/>
      <c r="M521" s="15"/>
      <c r="N521" s="15"/>
      <c r="O521" s="106"/>
      <c r="P521" s="16"/>
    </row>
    <row r="522" spans="1:16" ht="15.75" customHeight="1">
      <c r="A522" s="18">
        <v>521</v>
      </c>
      <c r="B522" s="19" t="s">
        <v>329</v>
      </c>
      <c r="C522" s="374" t="s">
        <v>99</v>
      </c>
      <c r="D522" s="19" t="s">
        <v>1016</v>
      </c>
      <c r="E522" s="35" t="s">
        <v>1121</v>
      </c>
      <c r="F522" s="37"/>
      <c r="G522" s="38"/>
      <c r="H522" s="25"/>
      <c r="I522" s="38"/>
      <c r="J522" s="25"/>
      <c r="K522" s="25"/>
      <c r="L522" s="15"/>
      <c r="M522" s="15"/>
      <c r="N522" s="15"/>
      <c r="O522" s="106"/>
      <c r="P522" s="16"/>
    </row>
    <row r="523" spans="1:16" ht="15.75" customHeight="1">
      <c r="A523" s="18">
        <v>522</v>
      </c>
      <c r="B523" s="19" t="s">
        <v>329</v>
      </c>
      <c r="C523" s="374" t="s">
        <v>99</v>
      </c>
      <c r="D523" s="19" t="s">
        <v>1016</v>
      </c>
      <c r="E523" s="35" t="s">
        <v>1124</v>
      </c>
      <c r="F523" s="37"/>
      <c r="G523" s="37"/>
      <c r="H523" s="25"/>
      <c r="I523" s="38"/>
      <c r="J523" s="198"/>
      <c r="K523" s="25"/>
      <c r="L523" s="15"/>
      <c r="M523" s="15"/>
      <c r="N523" s="15"/>
      <c r="O523" s="106"/>
      <c r="P523" s="16"/>
    </row>
    <row r="524" spans="1:16" ht="15.75" customHeight="1">
      <c r="A524" s="18">
        <v>523</v>
      </c>
      <c r="B524" s="19" t="s">
        <v>329</v>
      </c>
      <c r="C524" s="374" t="s">
        <v>99</v>
      </c>
      <c r="D524" s="19" t="s">
        <v>1016</v>
      </c>
      <c r="E524" s="35" t="s">
        <v>1129</v>
      </c>
      <c r="F524" s="42"/>
      <c r="G524" s="42"/>
      <c r="H524" s="46"/>
      <c r="I524" s="44"/>
      <c r="J524" s="200"/>
      <c r="K524" s="46"/>
      <c r="L524" s="29"/>
      <c r="M524" s="29"/>
      <c r="N524" s="29"/>
      <c r="O524" s="135"/>
      <c r="P524" s="30"/>
    </row>
    <row r="525" spans="1:16" ht="15.75" customHeight="1">
      <c r="A525" s="18">
        <v>524</v>
      </c>
      <c r="B525" s="19" t="s">
        <v>329</v>
      </c>
      <c r="C525" s="374" t="s">
        <v>99</v>
      </c>
      <c r="D525" s="19" t="s">
        <v>1016</v>
      </c>
      <c r="E525" s="35" t="s">
        <v>1134</v>
      </c>
      <c r="F525" s="37"/>
      <c r="G525" s="37"/>
      <c r="H525" s="25"/>
      <c r="I525" s="38"/>
      <c r="J525" s="25"/>
      <c r="K525" s="25"/>
      <c r="L525" s="15"/>
      <c r="M525" s="15"/>
      <c r="N525" s="15"/>
      <c r="O525" s="106"/>
      <c r="P525" s="16"/>
    </row>
    <row r="526" spans="1:16" ht="15.75" customHeight="1">
      <c r="A526" s="18">
        <v>525</v>
      </c>
      <c r="B526" s="19" t="s">
        <v>329</v>
      </c>
      <c r="C526" s="374" t="s">
        <v>99</v>
      </c>
      <c r="D526" s="19" t="s">
        <v>1016</v>
      </c>
      <c r="E526" s="35" t="s">
        <v>1135</v>
      </c>
      <c r="F526" s="42"/>
      <c r="G526" s="44"/>
      <c r="H526" s="46"/>
      <c r="I526" s="44"/>
      <c r="J526" s="46"/>
      <c r="K526" s="46"/>
      <c r="L526" s="29"/>
      <c r="M526" s="29"/>
      <c r="N526" s="29"/>
      <c r="O526" s="135"/>
      <c r="P526" s="30"/>
    </row>
    <row r="527" spans="1:16" ht="15.75" customHeight="1">
      <c r="A527" s="18">
        <v>526</v>
      </c>
      <c r="B527" s="19" t="s">
        <v>422</v>
      </c>
      <c r="C527" s="374" t="s">
        <v>423</v>
      </c>
      <c r="D527" s="19" t="s">
        <v>1016</v>
      </c>
      <c r="E527" s="35" t="s">
        <v>1137</v>
      </c>
      <c r="F527" s="37"/>
      <c r="G527" s="38"/>
      <c r="H527" s="25"/>
      <c r="I527" s="38"/>
      <c r="J527" s="25"/>
      <c r="K527" s="25"/>
      <c r="L527" s="15"/>
      <c r="M527" s="15"/>
      <c r="N527" s="15"/>
      <c r="O527" s="106"/>
      <c r="P527" s="16"/>
    </row>
    <row r="528" spans="1:16" ht="15.75" customHeight="1">
      <c r="A528" s="18">
        <v>527</v>
      </c>
      <c r="B528" s="19" t="s">
        <v>432</v>
      </c>
      <c r="C528" s="374" t="s">
        <v>433</v>
      </c>
      <c r="D528" s="19" t="s">
        <v>1016</v>
      </c>
      <c r="E528" s="35" t="s">
        <v>1138</v>
      </c>
      <c r="F528" s="37"/>
      <c r="G528" s="37"/>
      <c r="H528" s="18"/>
      <c r="I528" s="37"/>
      <c r="J528" s="53"/>
      <c r="K528" s="25"/>
      <c r="L528" s="15"/>
      <c r="M528" s="15"/>
      <c r="N528" s="15"/>
      <c r="O528" s="106"/>
      <c r="P528" s="16"/>
    </row>
    <row r="529" spans="1:16" ht="15.75" customHeight="1">
      <c r="A529" s="18">
        <v>528</v>
      </c>
      <c r="B529" s="19" t="s">
        <v>432</v>
      </c>
      <c r="C529" s="374" t="s">
        <v>433</v>
      </c>
      <c r="D529" s="19" t="s">
        <v>1016</v>
      </c>
      <c r="E529" s="35" t="s">
        <v>1140</v>
      </c>
      <c r="F529" s="37"/>
      <c r="G529" s="37"/>
      <c r="H529" s="18"/>
      <c r="I529" s="37"/>
      <c r="J529" s="51"/>
      <c r="K529" s="25"/>
      <c r="L529" s="15"/>
      <c r="M529" s="15"/>
      <c r="N529" s="15"/>
      <c r="O529" s="106"/>
      <c r="P529" s="16"/>
    </row>
    <row r="530" spans="1:16" ht="15.75" customHeight="1">
      <c r="A530" s="18">
        <v>529</v>
      </c>
      <c r="B530" s="19" t="s">
        <v>432</v>
      </c>
      <c r="C530" s="374" t="s">
        <v>433</v>
      </c>
      <c r="D530" s="19" t="s">
        <v>1016</v>
      </c>
      <c r="E530" s="35" t="s">
        <v>1141</v>
      </c>
      <c r="F530" s="42"/>
      <c r="G530" s="42"/>
      <c r="H530" s="48"/>
      <c r="I530" s="42"/>
      <c r="J530" s="55"/>
      <c r="K530" s="46"/>
      <c r="L530" s="29"/>
      <c r="M530" s="29"/>
      <c r="N530" s="29"/>
      <c r="O530" s="135"/>
      <c r="P530" s="30"/>
    </row>
    <row r="531" spans="1:16" ht="15.75" customHeight="1">
      <c r="A531" s="18">
        <v>530</v>
      </c>
      <c r="B531" s="19" t="s">
        <v>432</v>
      </c>
      <c r="C531" s="374" t="s">
        <v>433</v>
      </c>
      <c r="D531" s="19" t="s">
        <v>1016</v>
      </c>
      <c r="E531" s="35" t="s">
        <v>1143</v>
      </c>
      <c r="F531" s="42"/>
      <c r="G531" s="42"/>
      <c r="H531" s="48"/>
      <c r="I531" s="42"/>
      <c r="J531" s="51"/>
      <c r="K531" s="46"/>
      <c r="L531" s="29"/>
      <c r="M531" s="29"/>
      <c r="N531" s="29"/>
      <c r="O531" s="135"/>
      <c r="P531" s="30"/>
    </row>
    <row r="532" spans="1:16" ht="15.75" customHeight="1">
      <c r="A532" s="18">
        <v>531</v>
      </c>
      <c r="B532" s="19" t="s">
        <v>432</v>
      </c>
      <c r="C532" s="374" t="s">
        <v>433</v>
      </c>
      <c r="D532" s="19" t="s">
        <v>1016</v>
      </c>
      <c r="E532" s="35" t="s">
        <v>1151</v>
      </c>
      <c r="F532" s="42"/>
      <c r="G532" s="44"/>
      <c r="H532" s="46"/>
      <c r="I532" s="44"/>
      <c r="J532" s="46"/>
      <c r="K532" s="46"/>
      <c r="L532" s="29"/>
      <c r="M532" s="29"/>
      <c r="N532" s="29"/>
      <c r="O532" s="135"/>
      <c r="P532" s="30"/>
    </row>
    <row r="533" spans="1:16" ht="15.75" customHeight="1">
      <c r="A533" s="18">
        <v>532</v>
      </c>
      <c r="B533" s="19" t="s">
        <v>442</v>
      </c>
      <c r="C533" s="374" t="s">
        <v>118</v>
      </c>
      <c r="D533" s="19" t="s">
        <v>1016</v>
      </c>
      <c r="E533" s="35" t="s">
        <v>1157</v>
      </c>
      <c r="F533" s="37"/>
      <c r="G533" s="37"/>
      <c r="H533" s="18"/>
      <c r="I533" s="37"/>
      <c r="J533" s="25"/>
      <c r="K533" s="18"/>
      <c r="L533" s="15"/>
      <c r="M533" s="15"/>
      <c r="N533" s="15"/>
      <c r="O533" s="106"/>
      <c r="P533" s="16"/>
    </row>
    <row r="534" spans="1:16" ht="15.75" customHeight="1">
      <c r="A534" s="18">
        <v>533</v>
      </c>
      <c r="B534" s="19" t="s">
        <v>442</v>
      </c>
      <c r="C534" s="374" t="s">
        <v>118</v>
      </c>
      <c r="D534" s="19" t="s">
        <v>1016</v>
      </c>
      <c r="E534" s="35" t="s">
        <v>1160</v>
      </c>
      <c r="F534" s="37"/>
      <c r="G534" s="38"/>
      <c r="H534" s="18"/>
      <c r="I534" s="37"/>
      <c r="J534" s="25"/>
      <c r="K534" s="18"/>
      <c r="L534" s="15"/>
      <c r="M534" s="15"/>
      <c r="N534" s="15"/>
      <c r="O534" s="106"/>
      <c r="P534" s="16"/>
    </row>
    <row r="535" spans="1:16" ht="15.75" customHeight="1">
      <c r="A535" s="18">
        <v>534</v>
      </c>
      <c r="B535" s="19" t="s">
        <v>442</v>
      </c>
      <c r="C535" s="374" t="s">
        <v>118</v>
      </c>
      <c r="D535" s="19" t="s">
        <v>1016</v>
      </c>
      <c r="E535" s="35" t="s">
        <v>1161</v>
      </c>
      <c r="F535" s="37"/>
      <c r="G535" s="37"/>
      <c r="H535" s="18"/>
      <c r="I535" s="37"/>
      <c r="J535" s="53"/>
      <c r="K535" s="25"/>
      <c r="L535" s="15"/>
      <c r="M535" s="15"/>
      <c r="N535" s="15"/>
      <c r="O535" s="106"/>
      <c r="P535" s="16"/>
    </row>
    <row r="536" spans="1:16" ht="15.75" customHeight="1">
      <c r="A536" s="18">
        <v>535</v>
      </c>
      <c r="B536" s="19" t="s">
        <v>442</v>
      </c>
      <c r="C536" s="374" t="s">
        <v>118</v>
      </c>
      <c r="D536" s="19" t="s">
        <v>1016</v>
      </c>
      <c r="E536" s="35" t="s">
        <v>1162</v>
      </c>
      <c r="F536" s="37"/>
      <c r="G536" s="37"/>
      <c r="H536" s="18"/>
      <c r="I536" s="37"/>
      <c r="J536" s="53"/>
      <c r="K536" s="25"/>
      <c r="L536" s="15"/>
      <c r="M536" s="15"/>
      <c r="N536" s="15"/>
      <c r="O536" s="106"/>
      <c r="P536" s="16"/>
    </row>
    <row r="537" spans="1:16" ht="15.75" customHeight="1">
      <c r="A537" s="18">
        <v>536</v>
      </c>
      <c r="B537" s="19" t="s">
        <v>442</v>
      </c>
      <c r="C537" s="374" t="s">
        <v>118</v>
      </c>
      <c r="D537" s="19" t="s">
        <v>1016</v>
      </c>
      <c r="E537" s="35" t="s">
        <v>1168</v>
      </c>
      <c r="F537" s="37"/>
      <c r="G537" s="37"/>
      <c r="H537" s="18"/>
      <c r="I537" s="37"/>
      <c r="J537" s="53"/>
      <c r="K537" s="18"/>
      <c r="L537" s="15"/>
      <c r="M537" s="15"/>
      <c r="N537" s="15"/>
      <c r="O537" s="106"/>
      <c r="P537" s="16"/>
    </row>
    <row r="538" spans="1:16" ht="15.75" customHeight="1">
      <c r="A538" s="18">
        <v>537</v>
      </c>
      <c r="B538" s="19" t="s">
        <v>442</v>
      </c>
      <c r="C538" s="374" t="s">
        <v>118</v>
      </c>
      <c r="D538" s="19" t="s">
        <v>1016</v>
      </c>
      <c r="E538" s="35" t="s">
        <v>1181</v>
      </c>
      <c r="F538" s="37"/>
      <c r="G538" s="37"/>
      <c r="H538" s="18"/>
      <c r="I538" s="37"/>
      <c r="J538" s="25"/>
      <c r="K538" s="18"/>
      <c r="L538" s="15"/>
      <c r="M538" s="15"/>
      <c r="N538" s="15"/>
      <c r="O538" s="106"/>
      <c r="P538" s="16"/>
    </row>
    <row r="539" spans="1:16" ht="15.75" customHeight="1">
      <c r="A539" s="18">
        <v>538</v>
      </c>
      <c r="B539" s="19" t="s">
        <v>442</v>
      </c>
      <c r="C539" s="374" t="s">
        <v>118</v>
      </c>
      <c r="D539" s="19" t="s">
        <v>1016</v>
      </c>
      <c r="E539" s="35" t="s">
        <v>1187</v>
      </c>
      <c r="F539" s="42"/>
      <c r="G539" s="42"/>
      <c r="H539" s="48"/>
      <c r="I539" s="42"/>
      <c r="J539" s="46"/>
      <c r="K539" s="46"/>
      <c r="L539" s="29"/>
      <c r="M539" s="29"/>
      <c r="N539" s="29"/>
      <c r="O539" s="135"/>
      <c r="P539" s="30"/>
    </row>
    <row r="540" spans="1:16" ht="15.75" customHeight="1">
      <c r="A540" s="18">
        <v>539</v>
      </c>
      <c r="B540" s="19" t="s">
        <v>444</v>
      </c>
      <c r="C540" s="374" t="s">
        <v>116</v>
      </c>
      <c r="D540" s="19" t="s">
        <v>1016</v>
      </c>
      <c r="E540" s="35" t="s">
        <v>1193</v>
      </c>
      <c r="F540" s="37"/>
      <c r="G540" s="37"/>
      <c r="H540" s="25"/>
      <c r="I540" s="38"/>
      <c r="J540" s="51"/>
      <c r="K540" s="25"/>
      <c r="L540" s="15"/>
      <c r="M540" s="15"/>
      <c r="N540" s="15"/>
      <c r="O540" s="106"/>
      <c r="P540" s="16"/>
    </row>
    <row r="541" spans="1:16" ht="15.75" customHeight="1">
      <c r="A541" s="18">
        <v>540</v>
      </c>
      <c r="B541" s="19" t="s">
        <v>544</v>
      </c>
      <c r="C541" s="374" t="s">
        <v>545</v>
      </c>
      <c r="D541" s="19" t="s">
        <v>1016</v>
      </c>
      <c r="E541" s="35" t="s">
        <v>1172</v>
      </c>
      <c r="F541" s="38"/>
      <c r="G541" s="38"/>
      <c r="H541" s="25"/>
      <c r="I541" s="38"/>
      <c r="J541" s="25"/>
      <c r="K541" s="25"/>
      <c r="L541" s="15"/>
      <c r="M541" s="15"/>
      <c r="N541" s="15"/>
      <c r="O541" s="106"/>
      <c r="P541" s="16"/>
    </row>
    <row r="542" spans="1:16" ht="15.75" customHeight="1">
      <c r="A542" s="18">
        <v>541</v>
      </c>
      <c r="B542" s="19" t="s">
        <v>575</v>
      </c>
      <c r="C542" s="374" t="s">
        <v>576</v>
      </c>
      <c r="D542" s="19" t="s">
        <v>1016</v>
      </c>
      <c r="E542" s="35" t="s">
        <v>1204</v>
      </c>
      <c r="F542" s="42"/>
      <c r="G542" s="44"/>
      <c r="H542" s="46"/>
      <c r="I542" s="44"/>
      <c r="J542" s="46"/>
      <c r="K542" s="46"/>
      <c r="L542" s="29"/>
      <c r="M542" s="29"/>
      <c r="N542" s="29"/>
      <c r="O542" s="135"/>
      <c r="P542" s="30"/>
    </row>
    <row r="543" spans="1:16" ht="15.75" customHeight="1">
      <c r="A543" s="18">
        <v>542</v>
      </c>
      <c r="B543" s="19" t="s">
        <v>575</v>
      </c>
      <c r="C543" s="374" t="s">
        <v>576</v>
      </c>
      <c r="D543" s="19" t="s">
        <v>1016</v>
      </c>
      <c r="E543" s="35" t="s">
        <v>1205</v>
      </c>
      <c r="F543" s="37"/>
      <c r="G543" s="37"/>
      <c r="H543" s="25"/>
      <c r="I543" s="37"/>
      <c r="J543" s="25"/>
      <c r="K543" s="25"/>
      <c r="L543" s="15"/>
      <c r="M543" s="15"/>
      <c r="N543" s="15"/>
      <c r="O543" s="106"/>
      <c r="P543" s="16"/>
    </row>
    <row r="544" spans="1:16" ht="15.75" customHeight="1">
      <c r="A544" s="18">
        <v>543</v>
      </c>
      <c r="B544" s="19" t="s">
        <v>660</v>
      </c>
      <c r="C544" s="374" t="s">
        <v>661</v>
      </c>
      <c r="D544" s="19" t="s">
        <v>1016</v>
      </c>
      <c r="E544" s="35" t="s">
        <v>1206</v>
      </c>
      <c r="F544" s="38"/>
      <c r="G544" s="38"/>
      <c r="H544" s="25"/>
      <c r="I544" s="38"/>
      <c r="J544" s="25"/>
      <c r="K544" s="25"/>
      <c r="L544" s="15"/>
      <c r="M544" s="15"/>
      <c r="N544" s="15"/>
      <c r="O544" s="106"/>
      <c r="P544" s="16"/>
    </row>
    <row r="545" spans="1:16" ht="15.75" customHeight="1">
      <c r="A545" s="18">
        <v>544</v>
      </c>
      <c r="B545" s="19" t="s">
        <v>660</v>
      </c>
      <c r="C545" s="374" t="s">
        <v>661</v>
      </c>
      <c r="D545" s="19" t="s">
        <v>1016</v>
      </c>
      <c r="E545" s="35" t="s">
        <v>1207</v>
      </c>
      <c r="F545" s="38"/>
      <c r="G545" s="38"/>
      <c r="H545" s="25"/>
      <c r="I545" s="38"/>
      <c r="J545" s="25"/>
      <c r="K545" s="25"/>
      <c r="L545" s="15"/>
      <c r="M545" s="15"/>
      <c r="N545" s="15"/>
      <c r="O545" s="106"/>
      <c r="P545" s="16"/>
    </row>
    <row r="546" spans="1:16" ht="15.75" customHeight="1">
      <c r="A546" s="18">
        <v>545</v>
      </c>
      <c r="B546" s="19" t="s">
        <v>696</v>
      </c>
      <c r="C546" s="374" t="s">
        <v>697</v>
      </c>
      <c r="D546" s="19" t="s">
        <v>1016</v>
      </c>
      <c r="E546" s="35" t="s">
        <v>1208</v>
      </c>
      <c r="F546" s="37"/>
      <c r="G546" s="38"/>
      <c r="H546" s="25"/>
      <c r="I546" s="38"/>
      <c r="J546" s="25"/>
      <c r="K546" s="25"/>
      <c r="L546" s="15"/>
      <c r="M546" s="15"/>
      <c r="N546" s="15"/>
      <c r="O546" s="106"/>
      <c r="P546" s="16"/>
    </row>
    <row r="547" spans="1:16" ht="15.75" customHeight="1">
      <c r="A547" s="18">
        <v>546</v>
      </c>
      <c r="B547" s="19" t="s">
        <v>696</v>
      </c>
      <c r="C547" s="374" t="s">
        <v>697</v>
      </c>
      <c r="D547" s="19" t="s">
        <v>1016</v>
      </c>
      <c r="E547" s="35" t="s">
        <v>1209</v>
      </c>
      <c r="F547" s="42"/>
      <c r="G547" s="42"/>
      <c r="H547" s="46"/>
      <c r="I547" s="44"/>
      <c r="J547" s="51"/>
      <c r="K547" s="46"/>
      <c r="L547" s="29"/>
      <c r="M547" s="29"/>
      <c r="N547" s="29"/>
      <c r="O547" s="135"/>
      <c r="P547" s="30"/>
    </row>
    <row r="548" spans="1:16" ht="15.75" customHeight="1">
      <c r="A548" s="18">
        <v>547</v>
      </c>
      <c r="B548" s="19" t="s">
        <v>696</v>
      </c>
      <c r="C548" s="374" t="s">
        <v>697</v>
      </c>
      <c r="D548" s="19" t="s">
        <v>1016</v>
      </c>
      <c r="E548" s="35" t="s">
        <v>1239</v>
      </c>
      <c r="F548" s="42"/>
      <c r="G548" s="42"/>
      <c r="H548" s="46"/>
      <c r="I548" s="44"/>
      <c r="J548" s="55"/>
      <c r="K548" s="46"/>
      <c r="L548" s="29"/>
      <c r="M548" s="29"/>
      <c r="N548" s="29"/>
      <c r="O548" s="135"/>
      <c r="P548" s="30"/>
    </row>
    <row r="549" spans="1:16" ht="15.75" customHeight="1">
      <c r="A549" s="18">
        <v>548</v>
      </c>
      <c r="B549" s="19" t="s">
        <v>784</v>
      </c>
      <c r="C549" s="374" t="s">
        <v>153</v>
      </c>
      <c r="D549" s="19" t="s">
        <v>1016</v>
      </c>
      <c r="E549" s="35" t="s">
        <v>1241</v>
      </c>
      <c r="F549" s="42"/>
      <c r="G549" s="44"/>
      <c r="H549" s="46"/>
      <c r="I549" s="44"/>
      <c r="J549" s="46"/>
      <c r="K549" s="46"/>
      <c r="L549" s="29"/>
      <c r="M549" s="29"/>
      <c r="N549" s="29"/>
      <c r="O549" s="135"/>
      <c r="P549" s="30"/>
    </row>
    <row r="550" spans="1:16" ht="15.75" customHeight="1">
      <c r="A550" s="18">
        <v>549</v>
      </c>
      <c r="B550" s="19" t="s">
        <v>784</v>
      </c>
      <c r="C550" s="374" t="s">
        <v>153</v>
      </c>
      <c r="D550" s="19" t="s">
        <v>1016</v>
      </c>
      <c r="E550" s="35" t="s">
        <v>1243</v>
      </c>
      <c r="F550" s="42"/>
      <c r="G550" s="42"/>
      <c r="H550" s="48"/>
      <c r="I550" s="42"/>
      <c r="J550" s="51"/>
      <c r="K550" s="46"/>
      <c r="L550" s="29"/>
      <c r="M550" s="29"/>
      <c r="N550" s="29"/>
      <c r="O550" s="135"/>
      <c r="P550" s="30"/>
    </row>
    <row r="551" spans="1:16" ht="15.75" customHeight="1">
      <c r="A551" s="18">
        <v>550</v>
      </c>
      <c r="B551" s="19" t="s">
        <v>784</v>
      </c>
      <c r="C551" s="374" t="s">
        <v>153</v>
      </c>
      <c r="D551" s="19" t="s">
        <v>1016</v>
      </c>
      <c r="E551" s="35" t="s">
        <v>1245</v>
      </c>
      <c r="F551" s="42"/>
      <c r="G551" s="42"/>
      <c r="H551" s="48"/>
      <c r="I551" s="42"/>
      <c r="J551" s="51"/>
      <c r="K551" s="46"/>
      <c r="L551" s="29"/>
      <c r="M551" s="29"/>
      <c r="N551" s="29"/>
      <c r="O551" s="135"/>
      <c r="P551" s="30"/>
    </row>
    <row r="552" spans="1:16" ht="15.75" customHeight="1">
      <c r="A552" s="18">
        <v>551</v>
      </c>
      <c r="B552" s="19" t="s">
        <v>784</v>
      </c>
      <c r="C552" s="374" t="s">
        <v>153</v>
      </c>
      <c r="D552" s="19" t="s">
        <v>1016</v>
      </c>
      <c r="E552" s="35" t="s">
        <v>1247</v>
      </c>
      <c r="F552" s="42"/>
      <c r="G552" s="42"/>
      <c r="H552" s="48"/>
      <c r="I552" s="42"/>
      <c r="J552" s="51"/>
      <c r="K552" s="46"/>
      <c r="L552" s="29"/>
      <c r="M552" s="29"/>
      <c r="N552" s="29"/>
      <c r="O552" s="135"/>
      <c r="P552" s="30"/>
    </row>
    <row r="553" spans="1:16" ht="15.75" customHeight="1">
      <c r="A553" s="18">
        <v>552</v>
      </c>
      <c r="B553" s="19" t="s">
        <v>784</v>
      </c>
      <c r="C553" s="374" t="s">
        <v>153</v>
      </c>
      <c r="D553" s="19" t="s">
        <v>1016</v>
      </c>
      <c r="E553" s="35" t="s">
        <v>1251</v>
      </c>
      <c r="F553" s="42"/>
      <c r="G553" s="42"/>
      <c r="H553" s="48"/>
      <c r="I553" s="42"/>
      <c r="J553" s="51"/>
      <c r="K553" s="46"/>
      <c r="L553" s="29"/>
      <c r="M553" s="29"/>
      <c r="N553" s="29"/>
      <c r="O553" s="135"/>
      <c r="P553" s="30"/>
    </row>
    <row r="554" spans="1:16" ht="15.75" customHeight="1">
      <c r="A554" s="18">
        <v>553</v>
      </c>
      <c r="B554" s="19" t="s">
        <v>784</v>
      </c>
      <c r="C554" s="374" t="s">
        <v>153</v>
      </c>
      <c r="D554" s="19" t="s">
        <v>1016</v>
      </c>
      <c r="E554" s="35" t="s">
        <v>1253</v>
      </c>
      <c r="F554" s="42"/>
      <c r="G554" s="42"/>
      <c r="H554" s="48"/>
      <c r="I554" s="42"/>
      <c r="J554" s="23"/>
      <c r="K554" s="46"/>
      <c r="L554" s="29"/>
      <c r="M554" s="29"/>
      <c r="N554" s="29"/>
      <c r="O554" s="135"/>
      <c r="P554" s="30"/>
    </row>
    <row r="555" spans="1:16" ht="15.75" customHeight="1">
      <c r="A555" s="18">
        <v>554</v>
      </c>
      <c r="B555" s="19" t="s">
        <v>784</v>
      </c>
      <c r="C555" s="374" t="s">
        <v>153</v>
      </c>
      <c r="D555" s="19" t="s">
        <v>1016</v>
      </c>
      <c r="E555" s="35" t="s">
        <v>1254</v>
      </c>
      <c r="F555" s="42"/>
      <c r="G555" s="42"/>
      <c r="H555" s="48"/>
      <c r="I555" s="42"/>
      <c r="J555" s="48"/>
      <c r="K555" s="46"/>
      <c r="L555" s="29"/>
      <c r="M555" s="29"/>
      <c r="N555" s="29"/>
      <c r="O555" s="135"/>
      <c r="P555" s="30"/>
    </row>
    <row r="556" spans="1:16" ht="15.75" customHeight="1">
      <c r="A556" s="18">
        <v>555</v>
      </c>
      <c r="B556" s="19" t="s">
        <v>784</v>
      </c>
      <c r="C556" s="374" t="s">
        <v>153</v>
      </c>
      <c r="D556" s="19" t="s">
        <v>1016</v>
      </c>
      <c r="E556" s="35" t="s">
        <v>1255</v>
      </c>
      <c r="F556" s="42"/>
      <c r="G556" s="42"/>
      <c r="H556" s="48"/>
      <c r="I556" s="42"/>
      <c r="J556" s="51"/>
      <c r="K556" s="46"/>
      <c r="L556" s="29"/>
      <c r="M556" s="29"/>
      <c r="N556" s="29"/>
      <c r="O556" s="135"/>
      <c r="P556" s="30"/>
    </row>
    <row r="557" spans="1:16" ht="15.75" customHeight="1">
      <c r="A557" s="18">
        <v>556</v>
      </c>
      <c r="B557" s="19" t="s">
        <v>784</v>
      </c>
      <c r="C557" s="374" t="s">
        <v>153</v>
      </c>
      <c r="D557" s="19" t="s">
        <v>1016</v>
      </c>
      <c r="E557" s="35" t="s">
        <v>1256</v>
      </c>
      <c r="F557" s="42"/>
      <c r="G557" s="42"/>
      <c r="H557" s="48"/>
      <c r="I557" s="42"/>
      <c r="J557" s="51"/>
      <c r="K557" s="46"/>
      <c r="L557" s="29"/>
      <c r="M557" s="29"/>
      <c r="N557" s="29"/>
      <c r="O557" s="135"/>
      <c r="P557" s="30"/>
    </row>
    <row r="558" spans="1:16" ht="15.75" customHeight="1">
      <c r="A558" s="18">
        <v>557</v>
      </c>
      <c r="B558" s="19" t="s">
        <v>784</v>
      </c>
      <c r="C558" s="374" t="s">
        <v>153</v>
      </c>
      <c r="D558" s="19" t="s">
        <v>1016</v>
      </c>
      <c r="E558" s="35" t="s">
        <v>1257</v>
      </c>
      <c r="F558" s="42"/>
      <c r="G558" s="42"/>
      <c r="H558" s="48"/>
      <c r="I558" s="44"/>
      <c r="J558" s="51"/>
      <c r="K558" s="48"/>
      <c r="L558" s="29"/>
      <c r="M558" s="29"/>
      <c r="N558" s="29"/>
      <c r="O558" s="135"/>
      <c r="P558" s="30"/>
    </row>
    <row r="559" spans="1:16" ht="15.75" customHeight="1">
      <c r="A559" s="18">
        <v>558</v>
      </c>
      <c r="B559" s="19" t="s">
        <v>788</v>
      </c>
      <c r="C559" s="374" t="s">
        <v>149</v>
      </c>
      <c r="D559" s="19" t="s">
        <v>1016</v>
      </c>
      <c r="E559" s="35" t="s">
        <v>1259</v>
      </c>
      <c r="F559" s="42"/>
      <c r="G559" s="42"/>
      <c r="H559" s="48"/>
      <c r="I559" s="42"/>
      <c r="J559" s="51"/>
      <c r="K559" s="46"/>
      <c r="L559" s="29"/>
      <c r="M559" s="29"/>
      <c r="N559" s="29"/>
      <c r="O559" s="135"/>
      <c r="P559" s="30"/>
    </row>
    <row r="560" spans="1:16" ht="15.75" customHeight="1">
      <c r="A560" s="18">
        <v>559</v>
      </c>
      <c r="B560" s="19" t="s">
        <v>795</v>
      </c>
      <c r="C560" s="374" t="s">
        <v>1262</v>
      </c>
      <c r="D560" s="19" t="s">
        <v>1016</v>
      </c>
      <c r="E560" s="35" t="s">
        <v>172</v>
      </c>
      <c r="F560" s="37"/>
      <c r="G560" s="37"/>
      <c r="H560" s="18"/>
      <c r="I560" s="37"/>
      <c r="J560" s="53"/>
      <c r="K560" s="25"/>
      <c r="L560" s="15"/>
      <c r="M560" s="15"/>
      <c r="N560" s="15"/>
      <c r="O560" s="106"/>
      <c r="P560" s="16"/>
    </row>
    <row r="561" spans="1:16" ht="15.75" customHeight="1">
      <c r="A561" s="18">
        <v>560</v>
      </c>
      <c r="B561" s="19" t="s">
        <v>853</v>
      </c>
      <c r="C561" s="374" t="s">
        <v>177</v>
      </c>
      <c r="D561" s="19" t="s">
        <v>1016</v>
      </c>
      <c r="E561" s="35" t="s">
        <v>1265</v>
      </c>
      <c r="F561" s="38"/>
      <c r="G561" s="38"/>
      <c r="H561" s="25"/>
      <c r="I561" s="38"/>
      <c r="J561" s="25"/>
      <c r="K561" s="25"/>
      <c r="L561" s="15"/>
      <c r="M561" s="15"/>
      <c r="N561" s="15"/>
      <c r="O561" s="106"/>
      <c r="P561" s="16"/>
    </row>
    <row r="562" spans="1:16" ht="15.75" customHeight="1">
      <c r="A562" s="18">
        <v>561</v>
      </c>
      <c r="B562" s="19" t="s">
        <v>853</v>
      </c>
      <c r="C562" s="374" t="s">
        <v>177</v>
      </c>
      <c r="D562" s="19" t="s">
        <v>1016</v>
      </c>
      <c r="E562" s="35" t="s">
        <v>1266</v>
      </c>
      <c r="F562" s="38"/>
      <c r="G562" s="38"/>
      <c r="H562" s="25"/>
      <c r="I562" s="38"/>
      <c r="J562" s="25"/>
      <c r="K562" s="25"/>
      <c r="L562" s="15"/>
      <c r="M562" s="15"/>
      <c r="N562" s="15"/>
      <c r="O562" s="106"/>
      <c r="P562" s="16"/>
    </row>
    <row r="563" spans="1:16" ht="15.75" customHeight="1">
      <c r="A563" s="18">
        <v>562</v>
      </c>
      <c r="B563" s="19" t="s">
        <v>853</v>
      </c>
      <c r="C563" s="374" t="s">
        <v>177</v>
      </c>
      <c r="D563" s="19" t="s">
        <v>1016</v>
      </c>
      <c r="E563" s="35" t="s">
        <v>999</v>
      </c>
      <c r="F563" s="38"/>
      <c r="G563" s="38"/>
      <c r="H563" s="25"/>
      <c r="I563" s="38"/>
      <c r="J563" s="25"/>
      <c r="K563" s="25"/>
      <c r="L563" s="15"/>
      <c r="M563" s="15"/>
      <c r="N563" s="15"/>
      <c r="O563" s="106"/>
      <c r="P563" s="16"/>
    </row>
    <row r="564" spans="1:16" ht="15.75" customHeight="1">
      <c r="A564" s="18">
        <v>563</v>
      </c>
      <c r="B564" s="19" t="s">
        <v>853</v>
      </c>
      <c r="C564" s="374" t="s">
        <v>177</v>
      </c>
      <c r="D564" s="19" t="s">
        <v>1016</v>
      </c>
      <c r="E564" s="35" t="s">
        <v>1267</v>
      </c>
      <c r="F564" s="38"/>
      <c r="G564" s="38"/>
      <c r="H564" s="25"/>
      <c r="I564" s="38"/>
      <c r="J564" s="25"/>
      <c r="K564" s="25"/>
      <c r="L564" s="15"/>
      <c r="M564" s="15"/>
      <c r="N564" s="15"/>
      <c r="O564" s="106"/>
      <c r="P564" s="16"/>
    </row>
    <row r="565" spans="1:16" ht="15.75" customHeight="1">
      <c r="A565" s="18">
        <v>564</v>
      </c>
      <c r="B565" s="19" t="s">
        <v>853</v>
      </c>
      <c r="C565" s="374" t="s">
        <v>177</v>
      </c>
      <c r="D565" s="19" t="s">
        <v>1016</v>
      </c>
      <c r="E565" s="35" t="s">
        <v>1268</v>
      </c>
      <c r="F565" s="38"/>
      <c r="G565" s="38"/>
      <c r="H565" s="25"/>
      <c r="I565" s="38"/>
      <c r="J565" s="25"/>
      <c r="K565" s="25"/>
      <c r="L565" s="15"/>
      <c r="M565" s="15"/>
      <c r="N565" s="15"/>
      <c r="O565" s="106"/>
      <c r="P565" s="16"/>
    </row>
    <row r="566" spans="1:16" ht="15.75" customHeight="1">
      <c r="A566" s="18">
        <v>565</v>
      </c>
      <c r="B566" s="19" t="s">
        <v>853</v>
      </c>
      <c r="C566" s="374" t="s">
        <v>177</v>
      </c>
      <c r="D566" s="19" t="s">
        <v>1016</v>
      </c>
      <c r="E566" s="35" t="s">
        <v>1269</v>
      </c>
      <c r="F566" s="38"/>
      <c r="G566" s="38"/>
      <c r="H566" s="25"/>
      <c r="I566" s="38"/>
      <c r="J566" s="25"/>
      <c r="K566" s="25"/>
      <c r="L566" s="15"/>
      <c r="M566" s="15"/>
      <c r="N566" s="15"/>
      <c r="O566" s="106"/>
      <c r="P566" s="16"/>
    </row>
    <row r="567" spans="1:16" ht="15.75" customHeight="1">
      <c r="A567" s="18">
        <v>566</v>
      </c>
      <c r="B567" s="19" t="s">
        <v>853</v>
      </c>
      <c r="C567" s="374" t="s">
        <v>177</v>
      </c>
      <c r="D567" s="19" t="s">
        <v>1016</v>
      </c>
      <c r="E567" s="35" t="s">
        <v>1270</v>
      </c>
      <c r="F567" s="38"/>
      <c r="G567" s="38"/>
      <c r="H567" s="25"/>
      <c r="I567" s="38"/>
      <c r="J567" s="25"/>
      <c r="K567" s="25"/>
      <c r="L567" s="15"/>
      <c r="M567" s="15"/>
      <c r="N567" s="15"/>
      <c r="O567" s="106"/>
      <c r="P567" s="16"/>
    </row>
    <row r="568" spans="1:16" ht="15.75" customHeight="1">
      <c r="A568" s="18">
        <v>567</v>
      </c>
      <c r="B568" s="19" t="s">
        <v>979</v>
      </c>
      <c r="C568" s="374" t="s">
        <v>980</v>
      </c>
      <c r="D568" s="19" t="s">
        <v>1016</v>
      </c>
      <c r="E568" s="35" t="s">
        <v>1271</v>
      </c>
      <c r="F568" s="38"/>
      <c r="G568" s="38"/>
      <c r="H568" s="25"/>
      <c r="I568" s="38"/>
      <c r="J568" s="25"/>
      <c r="K568" s="25"/>
      <c r="L568" s="15"/>
      <c r="M568" s="15"/>
      <c r="N568" s="15"/>
      <c r="O568" s="106"/>
      <c r="P568" s="16"/>
    </row>
    <row r="569" spans="1:16" ht="15.75" customHeight="1">
      <c r="A569" s="18">
        <v>568</v>
      </c>
      <c r="B569" s="19" t="s">
        <v>979</v>
      </c>
      <c r="C569" s="374" t="s">
        <v>980</v>
      </c>
      <c r="D569" s="19" t="s">
        <v>1016</v>
      </c>
      <c r="E569" s="35" t="s">
        <v>1272</v>
      </c>
      <c r="F569" s="38"/>
      <c r="G569" s="38"/>
      <c r="H569" s="25"/>
      <c r="I569" s="38"/>
      <c r="J569" s="25"/>
      <c r="K569" s="25"/>
      <c r="L569" s="15"/>
      <c r="M569" s="15"/>
      <c r="N569" s="15"/>
      <c r="O569" s="106"/>
      <c r="P569" s="16"/>
    </row>
    <row r="570" spans="1:16" ht="15.75" customHeight="1">
      <c r="A570" s="18">
        <v>569</v>
      </c>
      <c r="B570" s="19" t="s">
        <v>979</v>
      </c>
      <c r="C570" s="374" t="s">
        <v>980</v>
      </c>
      <c r="D570" s="19" t="s">
        <v>1016</v>
      </c>
      <c r="E570" s="35" t="s">
        <v>1273</v>
      </c>
      <c r="F570" s="38"/>
      <c r="G570" s="38"/>
      <c r="H570" s="25"/>
      <c r="I570" s="38"/>
      <c r="J570" s="25"/>
      <c r="K570" s="25"/>
      <c r="L570" s="15"/>
      <c r="M570" s="15"/>
      <c r="N570" s="15"/>
      <c r="O570" s="106"/>
      <c r="P570" s="16"/>
    </row>
    <row r="571" spans="1:16" ht="15.75" customHeight="1">
      <c r="A571" s="18">
        <v>570</v>
      </c>
      <c r="B571" s="19" t="s">
        <v>979</v>
      </c>
      <c r="C571" s="374" t="s">
        <v>980</v>
      </c>
      <c r="D571" s="19" t="s">
        <v>1016</v>
      </c>
      <c r="E571" s="35" t="s">
        <v>1274</v>
      </c>
      <c r="F571" s="38"/>
      <c r="G571" s="38"/>
      <c r="H571" s="25"/>
      <c r="I571" s="38"/>
      <c r="J571" s="25"/>
      <c r="K571" s="25"/>
      <c r="L571" s="15"/>
      <c r="M571" s="15"/>
      <c r="N571" s="15"/>
      <c r="O571" s="106"/>
      <c r="P571" s="16"/>
    </row>
    <row r="572" spans="1:16" ht="15.75" customHeight="1">
      <c r="A572" s="18">
        <v>571</v>
      </c>
      <c r="B572" s="19" t="s">
        <v>987</v>
      </c>
      <c r="C572" s="374" t="s">
        <v>988</v>
      </c>
      <c r="D572" s="19" t="s">
        <v>1016</v>
      </c>
      <c r="E572" s="35" t="s">
        <v>1275</v>
      </c>
      <c r="F572" s="38"/>
      <c r="G572" s="38"/>
      <c r="H572" s="25"/>
      <c r="I572" s="38"/>
      <c r="J572" s="25"/>
      <c r="K572" s="25"/>
      <c r="L572" s="15"/>
      <c r="M572" s="15"/>
      <c r="N572" s="15"/>
      <c r="O572" s="106"/>
      <c r="P572" s="16"/>
    </row>
    <row r="573" spans="1:16" ht="15.75" customHeight="1">
      <c r="A573" s="18">
        <v>572</v>
      </c>
      <c r="B573" s="19" t="s">
        <v>987</v>
      </c>
      <c r="C573" s="374" t="s">
        <v>988</v>
      </c>
      <c r="D573" s="19" t="s">
        <v>1016</v>
      </c>
      <c r="E573" s="35" t="s">
        <v>1276</v>
      </c>
      <c r="F573" s="38"/>
      <c r="G573" s="38"/>
      <c r="H573" s="25"/>
      <c r="I573" s="38"/>
      <c r="J573" s="25"/>
      <c r="K573" s="25"/>
      <c r="L573" s="15"/>
      <c r="M573" s="15"/>
      <c r="N573" s="15"/>
      <c r="O573" s="106"/>
      <c r="P573" s="16"/>
    </row>
    <row r="574" spans="1:16" ht="15.75" customHeight="1">
      <c r="A574" s="18">
        <v>573</v>
      </c>
      <c r="B574" s="19" t="s">
        <v>987</v>
      </c>
      <c r="C574" s="374" t="s">
        <v>988</v>
      </c>
      <c r="D574" s="19" t="s">
        <v>1016</v>
      </c>
      <c r="E574" s="35" t="s">
        <v>1277</v>
      </c>
      <c r="F574" s="38"/>
      <c r="G574" s="38"/>
      <c r="H574" s="25"/>
      <c r="I574" s="38"/>
      <c r="J574" s="25"/>
      <c r="K574" s="25"/>
      <c r="L574" s="15"/>
      <c r="M574" s="15"/>
      <c r="N574" s="15"/>
      <c r="O574" s="106"/>
      <c r="P574" s="16"/>
    </row>
    <row r="575" spans="1:16" ht="15.75" customHeight="1">
      <c r="A575" s="18">
        <v>574</v>
      </c>
      <c r="B575" s="19" t="s">
        <v>987</v>
      </c>
      <c r="C575" s="374" t="s">
        <v>988</v>
      </c>
      <c r="D575" s="19" t="s">
        <v>1016</v>
      </c>
      <c r="E575" s="35" t="s">
        <v>1278</v>
      </c>
      <c r="F575" s="38"/>
      <c r="G575" s="38"/>
      <c r="H575" s="25"/>
      <c r="I575" s="38"/>
      <c r="J575" s="25"/>
      <c r="K575" s="25"/>
      <c r="L575" s="15"/>
      <c r="M575" s="15"/>
      <c r="N575" s="15"/>
      <c r="O575" s="106"/>
      <c r="P575" s="16"/>
    </row>
    <row r="576" spans="1:16" ht="15.75" customHeight="1">
      <c r="A576" s="18">
        <v>575</v>
      </c>
      <c r="B576" s="19" t="s">
        <v>1279</v>
      </c>
      <c r="C576" s="374" t="s">
        <v>1280</v>
      </c>
      <c r="D576" s="19" t="s">
        <v>1016</v>
      </c>
      <c r="E576" s="35" t="s">
        <v>1281</v>
      </c>
      <c r="F576" s="37"/>
      <c r="G576" s="37"/>
      <c r="H576" s="25"/>
      <c r="I576" s="38"/>
      <c r="J576" s="25"/>
      <c r="K576" s="25"/>
      <c r="L576" s="15"/>
      <c r="M576" s="15"/>
      <c r="N576" s="15"/>
      <c r="O576" s="106"/>
      <c r="P576" s="16"/>
    </row>
    <row r="577" spans="1:16" ht="15.75" customHeight="1">
      <c r="A577" s="18">
        <v>576</v>
      </c>
      <c r="B577" s="19" t="s">
        <v>1279</v>
      </c>
      <c r="C577" s="374" t="s">
        <v>1280</v>
      </c>
      <c r="D577" s="19" t="s">
        <v>1016</v>
      </c>
      <c r="E577" s="35" t="s">
        <v>1282</v>
      </c>
      <c r="F577" s="37"/>
      <c r="G577" s="38"/>
      <c r="H577" s="25"/>
      <c r="I577" s="38"/>
      <c r="J577" s="25"/>
      <c r="K577" s="25"/>
      <c r="L577" s="15"/>
      <c r="M577" s="15"/>
      <c r="N577" s="15"/>
      <c r="O577" s="106"/>
      <c r="P577" s="16"/>
    </row>
    <row r="578" spans="1:16" ht="15.75" customHeight="1">
      <c r="A578" s="18">
        <v>577</v>
      </c>
      <c r="B578" s="19" t="s">
        <v>1279</v>
      </c>
      <c r="C578" s="374" t="s">
        <v>1280</v>
      </c>
      <c r="D578" s="19" t="s">
        <v>1016</v>
      </c>
      <c r="E578" s="35" t="s">
        <v>1283</v>
      </c>
      <c r="F578" s="37"/>
      <c r="G578" s="38"/>
      <c r="H578" s="25"/>
      <c r="I578" s="38"/>
      <c r="J578" s="25"/>
      <c r="K578" s="25"/>
      <c r="L578" s="15"/>
      <c r="M578" s="15"/>
      <c r="N578" s="15"/>
      <c r="O578" s="106"/>
      <c r="P578" s="16"/>
    </row>
    <row r="579" spans="1:16" ht="15.75" customHeight="1">
      <c r="A579" s="18">
        <v>578</v>
      </c>
      <c r="B579" s="19" t="s">
        <v>1279</v>
      </c>
      <c r="C579" s="374" t="s">
        <v>1280</v>
      </c>
      <c r="D579" s="19" t="s">
        <v>1016</v>
      </c>
      <c r="E579" s="35" t="s">
        <v>1284</v>
      </c>
      <c r="F579" s="37"/>
      <c r="G579" s="38"/>
      <c r="H579" s="25"/>
      <c r="I579" s="38"/>
      <c r="J579" s="25"/>
      <c r="K579" s="25"/>
      <c r="L579" s="15"/>
      <c r="M579" s="15"/>
      <c r="N579" s="15"/>
      <c r="O579" s="106"/>
      <c r="P579" s="16"/>
    </row>
    <row r="580" spans="1:16" ht="15.75" customHeight="1">
      <c r="A580" s="18">
        <v>579</v>
      </c>
      <c r="B580" s="19" t="s">
        <v>1279</v>
      </c>
      <c r="C580" s="374" t="s">
        <v>1280</v>
      </c>
      <c r="D580" s="19" t="s">
        <v>1016</v>
      </c>
      <c r="E580" s="35" t="s">
        <v>1285</v>
      </c>
      <c r="F580" s="37"/>
      <c r="G580" s="38"/>
      <c r="H580" s="25"/>
      <c r="I580" s="38"/>
      <c r="J580" s="25"/>
      <c r="K580" s="25"/>
      <c r="L580" s="15"/>
      <c r="M580" s="15"/>
      <c r="N580" s="15"/>
      <c r="O580" s="106"/>
      <c r="P580" s="16"/>
    </row>
    <row r="581" spans="1:16" ht="15.75" customHeight="1">
      <c r="A581" s="18">
        <v>580</v>
      </c>
      <c r="B581" s="19" t="s">
        <v>1279</v>
      </c>
      <c r="C581" s="374" t="s">
        <v>1280</v>
      </c>
      <c r="D581" s="19" t="s">
        <v>1016</v>
      </c>
      <c r="E581" s="35" t="s">
        <v>1286</v>
      </c>
      <c r="F581" s="37"/>
      <c r="G581" s="38"/>
      <c r="H581" s="25"/>
      <c r="I581" s="38"/>
      <c r="J581" s="25"/>
      <c r="K581" s="25"/>
      <c r="L581" s="15"/>
      <c r="M581" s="15"/>
      <c r="N581" s="15"/>
      <c r="O581" s="106"/>
      <c r="P581" s="16"/>
    </row>
    <row r="582" spans="1:16" ht="15.75" customHeight="1">
      <c r="A582" s="18">
        <v>581</v>
      </c>
      <c r="B582" s="19" t="s">
        <v>1279</v>
      </c>
      <c r="C582" s="374" t="s">
        <v>1280</v>
      </c>
      <c r="D582" s="19" t="s">
        <v>1016</v>
      </c>
      <c r="E582" s="35" t="s">
        <v>1287</v>
      </c>
      <c r="F582" s="37"/>
      <c r="G582" s="38"/>
      <c r="H582" s="25"/>
      <c r="I582" s="38"/>
      <c r="J582" s="25"/>
      <c r="K582" s="25"/>
      <c r="L582" s="15"/>
      <c r="M582" s="15"/>
      <c r="N582" s="15"/>
      <c r="O582" s="106"/>
      <c r="P582" s="16"/>
    </row>
    <row r="583" spans="1:16" ht="15.75" customHeight="1">
      <c r="A583" s="18">
        <v>582</v>
      </c>
      <c r="B583" s="19" t="s">
        <v>1279</v>
      </c>
      <c r="C583" s="374" t="s">
        <v>1280</v>
      </c>
      <c r="D583" s="19" t="s">
        <v>1016</v>
      </c>
      <c r="E583" s="35" t="s">
        <v>1288</v>
      </c>
      <c r="F583" s="37"/>
      <c r="G583" s="38"/>
      <c r="H583" s="25"/>
      <c r="I583" s="38"/>
      <c r="J583" s="25"/>
      <c r="K583" s="25"/>
      <c r="L583" s="15"/>
      <c r="M583" s="15"/>
      <c r="N583" s="15"/>
      <c r="O583" s="106"/>
      <c r="P583" s="16"/>
    </row>
    <row r="584" spans="1:16" ht="15.75" customHeight="1">
      <c r="A584" s="18">
        <v>583</v>
      </c>
      <c r="B584" s="19" t="s">
        <v>1279</v>
      </c>
      <c r="C584" s="374" t="s">
        <v>1280</v>
      </c>
      <c r="D584" s="19" t="s">
        <v>1016</v>
      </c>
      <c r="E584" s="35" t="s">
        <v>1289</v>
      </c>
      <c r="F584" s="37"/>
      <c r="G584" s="37"/>
      <c r="H584" s="25"/>
      <c r="I584" s="38"/>
      <c r="J584" s="25"/>
      <c r="K584" s="25"/>
      <c r="L584" s="15"/>
      <c r="M584" s="15"/>
      <c r="N584" s="15"/>
      <c r="O584" s="106"/>
      <c r="P584" s="16"/>
    </row>
    <row r="585" spans="1:16" ht="15.75" customHeight="1">
      <c r="A585" s="18">
        <v>584</v>
      </c>
      <c r="B585" s="19" t="s">
        <v>1279</v>
      </c>
      <c r="C585" s="374" t="s">
        <v>1280</v>
      </c>
      <c r="D585" s="19" t="s">
        <v>1016</v>
      </c>
      <c r="E585" s="35" t="s">
        <v>1290</v>
      </c>
      <c r="F585" s="37"/>
      <c r="G585" s="38"/>
      <c r="H585" s="25"/>
      <c r="I585" s="38"/>
      <c r="J585" s="25"/>
      <c r="K585" s="25"/>
      <c r="L585" s="15"/>
      <c r="M585" s="15"/>
      <c r="N585" s="15"/>
      <c r="O585" s="106"/>
      <c r="P585" s="16"/>
    </row>
    <row r="586" spans="1:16" ht="15.75" customHeight="1">
      <c r="A586" s="18">
        <v>585</v>
      </c>
      <c r="B586" s="19" t="s">
        <v>1279</v>
      </c>
      <c r="C586" s="374" t="s">
        <v>1280</v>
      </c>
      <c r="D586" s="19" t="s">
        <v>1016</v>
      </c>
      <c r="E586" s="35" t="s">
        <v>1291</v>
      </c>
      <c r="F586" s="37"/>
      <c r="G586" s="37"/>
      <c r="H586" s="25"/>
      <c r="I586" s="38"/>
      <c r="J586" s="25"/>
      <c r="K586" s="25"/>
      <c r="L586" s="15"/>
      <c r="M586" s="15"/>
      <c r="N586" s="15"/>
      <c r="O586" s="106"/>
      <c r="P586" s="16"/>
    </row>
    <row r="587" spans="1:16" ht="15.75" customHeight="1">
      <c r="A587" s="18">
        <v>586</v>
      </c>
      <c r="B587" s="19" t="s">
        <v>1279</v>
      </c>
      <c r="C587" s="374" t="s">
        <v>1280</v>
      </c>
      <c r="D587" s="19" t="s">
        <v>1016</v>
      </c>
      <c r="E587" s="35" t="s">
        <v>1292</v>
      </c>
      <c r="F587" s="37"/>
      <c r="G587" s="38"/>
      <c r="H587" s="25"/>
      <c r="I587" s="38"/>
      <c r="J587" s="25"/>
      <c r="K587" s="25"/>
      <c r="L587" s="15"/>
      <c r="M587" s="15"/>
      <c r="N587" s="15"/>
      <c r="O587" s="106"/>
      <c r="P587" s="16"/>
    </row>
    <row r="588" spans="1:16" ht="15.75" customHeight="1">
      <c r="A588" s="18">
        <v>587</v>
      </c>
      <c r="B588" s="19" t="s">
        <v>1279</v>
      </c>
      <c r="C588" s="374" t="s">
        <v>1280</v>
      </c>
      <c r="D588" s="19" t="s">
        <v>1016</v>
      </c>
      <c r="E588" s="35" t="s">
        <v>1293</v>
      </c>
      <c r="F588" s="37"/>
      <c r="G588" s="44"/>
      <c r="H588" s="46"/>
      <c r="I588" s="44"/>
      <c r="J588" s="46"/>
      <c r="K588" s="46"/>
      <c r="L588" s="29"/>
      <c r="M588" s="29"/>
      <c r="N588" s="29"/>
      <c r="O588" s="135"/>
      <c r="P588" s="30"/>
    </row>
    <row r="589" spans="1:16" ht="15.75" customHeight="1">
      <c r="A589" s="18">
        <v>588</v>
      </c>
      <c r="B589" s="19" t="s">
        <v>1279</v>
      </c>
      <c r="C589" s="374" t="s">
        <v>1280</v>
      </c>
      <c r="D589" s="19" t="s">
        <v>1016</v>
      </c>
      <c r="E589" s="35" t="s">
        <v>1294</v>
      </c>
      <c r="F589" s="37"/>
      <c r="G589" s="44"/>
      <c r="H589" s="46"/>
      <c r="I589" s="44"/>
      <c r="J589" s="46"/>
      <c r="K589" s="46"/>
      <c r="L589" s="29"/>
      <c r="M589" s="29"/>
      <c r="N589" s="29"/>
      <c r="O589" s="135"/>
      <c r="P589" s="30"/>
    </row>
    <row r="590" spans="1:16" ht="15.75" customHeight="1">
      <c r="A590" s="18">
        <v>589</v>
      </c>
      <c r="B590" s="19" t="s">
        <v>1279</v>
      </c>
      <c r="C590" s="374" t="s">
        <v>1280</v>
      </c>
      <c r="D590" s="19" t="s">
        <v>1016</v>
      </c>
      <c r="E590" s="35" t="s">
        <v>1295</v>
      </c>
      <c r="F590" s="37"/>
      <c r="G590" s="44"/>
      <c r="H590" s="46"/>
      <c r="I590" s="44"/>
      <c r="J590" s="46"/>
      <c r="K590" s="46"/>
      <c r="L590" s="29"/>
      <c r="M590" s="29"/>
      <c r="N590" s="29"/>
      <c r="O590" s="135"/>
      <c r="P590" s="30"/>
    </row>
    <row r="591" spans="1:16" ht="15.75" customHeight="1">
      <c r="A591" s="18">
        <v>590</v>
      </c>
      <c r="B591" s="19" t="s">
        <v>1279</v>
      </c>
      <c r="C591" s="374" t="s">
        <v>1280</v>
      </c>
      <c r="D591" s="19" t="s">
        <v>1016</v>
      </c>
      <c r="E591" s="35" t="s">
        <v>1296</v>
      </c>
      <c r="F591" s="37"/>
      <c r="G591" s="38"/>
      <c r="H591" s="25"/>
      <c r="I591" s="38"/>
      <c r="J591" s="25"/>
      <c r="K591" s="25"/>
      <c r="L591" s="15"/>
      <c r="M591" s="15"/>
      <c r="N591" s="15"/>
      <c r="O591" s="106"/>
      <c r="P591" s="16"/>
    </row>
    <row r="592" spans="1:16" ht="15.75" customHeight="1">
      <c r="A592" s="18">
        <v>591</v>
      </c>
      <c r="B592" s="19" t="s">
        <v>1279</v>
      </c>
      <c r="C592" s="374" t="s">
        <v>1280</v>
      </c>
      <c r="D592" s="19" t="s">
        <v>1016</v>
      </c>
      <c r="E592" s="35" t="s">
        <v>1297</v>
      </c>
      <c r="F592" s="37"/>
      <c r="G592" s="38"/>
      <c r="H592" s="25"/>
      <c r="I592" s="38"/>
      <c r="J592" s="25"/>
      <c r="K592" s="25"/>
      <c r="L592" s="15"/>
      <c r="M592" s="15"/>
      <c r="N592" s="15"/>
      <c r="O592" s="106"/>
      <c r="P592" s="16"/>
    </row>
  </sheetData>
  <customSheetViews>
    <customSheetView guid="{D7C954FE-D579-4E6B-B6D2-77E345AF5189}" filter="1" showAutoFilter="1">
      <pageMargins left="0.7" right="0.7" top="0.75" bottom="0.75" header="0.3" footer="0.3"/>
      <autoFilter ref="A1:K592">
        <filterColumn colId="2">
          <filters>
            <filter val="Ministry of Agriculture and Farmers' Welfare - Department of Agricultural Research and Education"/>
            <filter val="Ministry of Agriculture and Farmers' Welfare - Department of Agriculture, Cooperation and Farmers' Welfare"/>
            <filter val="Ministry of Agriculture and Farmers' Welfare - Department of Animal Husbandry, Dairying and Fisheries"/>
            <filter val="Ministry of Ayurveda, Yoga and Naturopathy, Unani, Siddha and Homoeopathy (AYUSH) - NA"/>
            <filter val="Ministry of Chemicals and Fertilizers - Department of Chemicals and Petrochemicals"/>
            <filter val="Ministry of Chemicals and Fertilizers - Department of Fertilisers"/>
            <filter val="Ministry of Chemicals and Fertilizers - Department of Pharmaceuticals"/>
            <filter val="Ministry of Civil Aviation - NA"/>
            <filter val="Ministry of Coal - NA"/>
            <filter val="Ministry of Commerce and Industry - Department of Commerce"/>
            <filter val="Ministry of Commerce and Industry - Department of Industrial Policy and Promotion"/>
            <filter val="Ministry of Communications - Department of Posts"/>
            <filter val="Ministry of Communications - Department of Telecommunications"/>
            <filter val="Ministry of Consumer Affairs, Food and Public Distribution - Department of Consumer Affairs"/>
            <filter val="Ministry of Consumer Affairs, Food and Public Distribution - Department of Food and Public Distribution"/>
            <filter val="Ministry of Corporate Affairs - NA"/>
            <filter val="Ministry of Culture - NA"/>
            <filter val="Ministry of Defence (Misc.) - NA"/>
            <filter val="Ministry of Development of North Eastern Region - NA"/>
            <filter val="Ministry of Drinking Water and Sanitation - NA"/>
            <filter val="Ministry of Earth Sciences - NA"/>
            <filter val="Ministry of Electronics and Information Technology - NA"/>
            <filter val="Ministry of Environment, Forests and Climate Change - NA"/>
            <filter val="Ministry of Finance - Department of Economic Affairs"/>
            <filter val="Ministry of Finance - Department of Expenditure"/>
            <filter val="Ministry of Finance - Department of Financial Services"/>
            <filter val="Ministry of Food Processing Industries - NA"/>
            <filter val="Ministry of Health and Family Welfare - Department of Health and Family Welfare"/>
            <filter val="Ministry of Health and Family Welfare - Department of Health Research"/>
            <filter val="Ministry of Heavy Industries and Public Enterprises - Department of Heavy Industry"/>
            <filter val="Ministry of Heavy Industries and Public Enterprises - Department of Public Enterprises"/>
            <filter val="Ministry of Home Affairs : Home - NA"/>
            <filter val="Ministry of Home Affairs : Police - NA"/>
            <filter val="Ministry of Housing and Urban Affairs - NA"/>
            <filter val="Ministry of Human Resource Development - Department of Higher Education"/>
            <filter val="Ministry of Human Resource Development - Department of School Education and Literacy"/>
            <filter val="Ministry of Information and Broadcasting - NA"/>
            <filter val="Ministry of Labour and Employment - NA"/>
            <filter val="Ministry of Law and Justice - NA"/>
            <filter val="Ministry of Micro, Small and Medium Enterprises - NA"/>
            <filter val="Ministry of Minority Affairs - NA"/>
            <filter val="Ministry of New and Renewable Energy - NA"/>
            <filter val="Ministry of Panchayati Raj - NA"/>
            <filter val="Ministry of Personnel, Public Grievances and Pensions - NA"/>
            <filter val="Ministry of Petroleum and Natural Gas - NA"/>
            <filter val="Ministry of Planning - NA"/>
            <filter val="Ministry of Power - NA"/>
            <filter val="Ministry of Railways - NA"/>
            <filter val="Ministry of Road Transport and Highways - NA"/>
            <filter val="Ministry of Rural Development - Department of Land Resources"/>
            <filter val="Ministry of Rural Development - Department of Rural Development"/>
            <filter val="Ministry of Science and Technology - Department of Biotechnology"/>
            <filter val="Ministry of Science and Technology - Department of Science and Technology"/>
            <filter val="Ministry of Science and Technology - Department of Scientific and Industrial Research"/>
            <filter val="Ministry of Shipping - NA"/>
            <filter val="Ministry of Skill Development and Entrepreneurship - NA"/>
            <filter val="Ministry of Social Justice and Empowerment - Department of Empowerment of Persons with Disabilities"/>
            <filter val="Ministry of Social Justice and Empowerment - Department of Social Justice and Empowerment"/>
            <filter val="Ministry of Statistics and Programme Implementation - NA"/>
            <filter val="Ministry of Steel - NA"/>
            <filter val="Ministry of Textiles - NA"/>
            <filter val="Ministry of Tourism - NA"/>
            <filter val="Ministry of Tribal Affairs - NA"/>
            <filter val="Ministry of Water Resources, River Development and Ganga Rejuvenation - NA"/>
            <filter val="Ministry of Women and Child Development - NA"/>
            <filter val="Ministry of Youth Affairs and Sports - NA"/>
            <filter val="NA - Department of Space"/>
          </filters>
        </filterColumn>
      </autoFilter>
    </customSheetView>
  </customSheetView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x14:formula1>
            <xm:f>Validations!$B$1:$B$3</xm:f>
          </x14:formula1>
          <xm:sqref>I2:I592</xm:sqref>
        </x14:dataValidation>
        <x14:dataValidation type="list" allowBlank="1">
          <x14:formula1>
            <xm:f>Validations!$A$1:$A$2</xm:f>
          </x14:formula1>
          <xm:sqref>F2:G592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28"/>
  <sheetViews>
    <sheetView showGridLines="0" workbookViewId="0"/>
  </sheetViews>
  <sheetFormatPr defaultColWidth="14.42578125" defaultRowHeight="15" customHeight="1"/>
  <sheetData>
    <row r="1" spans="1:1" ht="15" customHeight="1">
      <c r="A1" t="s">
        <v>2</v>
      </c>
    </row>
    <row r="3" spans="1:1" ht="15" customHeight="1">
      <c r="A3" t="s">
        <v>29</v>
      </c>
    </row>
    <row r="4" spans="1:1" ht="15" customHeight="1">
      <c r="A4" t="s">
        <v>41</v>
      </c>
    </row>
    <row r="5" spans="1:1" ht="15" customHeight="1">
      <c r="A5" t="s">
        <v>44</v>
      </c>
    </row>
    <row r="6" spans="1:1" ht="15" customHeight="1">
      <c r="A6" t="s">
        <v>48</v>
      </c>
    </row>
    <row r="7" spans="1:1" ht="15" customHeight="1">
      <c r="A7" t="s">
        <v>50</v>
      </c>
    </row>
    <row r="8" spans="1:1" ht="15" customHeight="1">
      <c r="A8" t="s">
        <v>53</v>
      </c>
    </row>
    <row r="9" spans="1:1" ht="15" customHeight="1">
      <c r="A9" t="s">
        <v>57</v>
      </c>
    </row>
    <row r="10" spans="1:1" ht="15" customHeight="1">
      <c r="A10" t="s">
        <v>63</v>
      </c>
    </row>
    <row r="11" spans="1:1" ht="15" customHeight="1">
      <c r="A11" t="s">
        <v>64</v>
      </c>
    </row>
    <row r="12" spans="1:1" ht="15" customHeight="1">
      <c r="A12" t="s">
        <v>84</v>
      </c>
    </row>
    <row r="13" spans="1:1" ht="15" customHeight="1">
      <c r="A13" t="s">
        <v>91</v>
      </c>
    </row>
    <row r="14" spans="1:1" ht="15" customHeight="1">
      <c r="A14" t="s">
        <v>103</v>
      </c>
    </row>
    <row r="15" spans="1:1" ht="15" customHeight="1">
      <c r="A15" t="s">
        <v>104</v>
      </c>
    </row>
    <row r="16" spans="1:1" ht="15" customHeight="1">
      <c r="A16" t="s">
        <v>111</v>
      </c>
    </row>
    <row r="17" spans="1:1" ht="15" customHeight="1">
      <c r="A17" t="s">
        <v>118</v>
      </c>
    </row>
    <row r="18" spans="1:1" ht="15" customHeight="1">
      <c r="A18" t="s">
        <v>123</v>
      </c>
    </row>
    <row r="19" spans="1:1" ht="15" customHeight="1">
      <c r="A19" t="s">
        <v>126</v>
      </c>
    </row>
    <row r="20" spans="1:1" ht="15" customHeight="1">
      <c r="A20" t="s">
        <v>144</v>
      </c>
    </row>
    <row r="21" spans="1:1" ht="15" customHeight="1">
      <c r="A21" t="s">
        <v>146</v>
      </c>
    </row>
    <row r="22" spans="1:1" ht="15" customHeight="1">
      <c r="A22" t="s">
        <v>153</v>
      </c>
    </row>
    <row r="23" spans="1:1" ht="12.75">
      <c r="A23" t="s">
        <v>166</v>
      </c>
    </row>
    <row r="24" spans="1:1" ht="12.75">
      <c r="A24" t="s">
        <v>173</v>
      </c>
    </row>
    <row r="25" spans="1:1" ht="12.75">
      <c r="A25" t="s">
        <v>186</v>
      </c>
    </row>
    <row r="26" spans="1:1" ht="12.75">
      <c r="A26" t="s">
        <v>202</v>
      </c>
    </row>
    <row r="27" spans="1:1" ht="12.75">
      <c r="A27" t="s">
        <v>210</v>
      </c>
    </row>
    <row r="28" spans="1:1" ht="12.75">
      <c r="A28" t="s">
        <v>283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6"/>
  <sheetViews>
    <sheetView workbookViewId="0"/>
  </sheetViews>
  <sheetFormatPr defaultColWidth="14.42578125" defaultRowHeight="15" customHeight="1"/>
  <sheetData>
    <row r="1" spans="1:3" ht="15" customHeight="1">
      <c r="A1" s="23" t="s">
        <v>40</v>
      </c>
      <c r="B1" s="23" t="s">
        <v>40</v>
      </c>
      <c r="C1" s="23">
        <v>0</v>
      </c>
    </row>
    <row r="2" spans="1:3" ht="15" customHeight="1">
      <c r="A2" s="23" t="s">
        <v>39</v>
      </c>
      <c r="B2" s="23" t="s">
        <v>39</v>
      </c>
      <c r="C2" s="23">
        <v>1</v>
      </c>
    </row>
    <row r="3" spans="1:3" ht="15" customHeight="1">
      <c r="B3" s="23" t="s">
        <v>47</v>
      </c>
      <c r="C3" s="23">
        <v>2</v>
      </c>
    </row>
    <row r="4" spans="1:3" ht="15" customHeight="1">
      <c r="C4" s="23">
        <v>3</v>
      </c>
    </row>
    <row r="5" spans="1:3" ht="15" customHeight="1">
      <c r="C5" s="23">
        <v>4</v>
      </c>
    </row>
    <row r="6" spans="1:3" ht="15" customHeight="1">
      <c r="C6" s="23">
        <v>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00"/>
  <sheetViews>
    <sheetView workbookViewId="0"/>
  </sheetViews>
  <sheetFormatPr defaultColWidth="14.42578125" defaultRowHeight="15" customHeight="1"/>
  <cols>
    <col min="1" max="1" width="6" customWidth="1"/>
    <col min="2" max="2" width="15.5703125" customWidth="1"/>
    <col min="3" max="3" width="5.7109375" customWidth="1"/>
    <col min="4" max="4" width="5.140625" customWidth="1"/>
    <col min="5" max="5" width="10.85546875" customWidth="1"/>
    <col min="6" max="6" width="5" customWidth="1"/>
    <col min="7" max="7" width="4.140625" customWidth="1"/>
    <col min="8" max="10" width="5" customWidth="1"/>
    <col min="11" max="11" width="11" customWidth="1"/>
    <col min="12" max="16" width="5" customWidth="1"/>
    <col min="17" max="17" width="14" customWidth="1"/>
    <col min="18" max="18" width="5" customWidth="1"/>
    <col min="19" max="19" width="5.42578125" customWidth="1"/>
    <col min="20" max="22" width="5" customWidth="1"/>
    <col min="23" max="23" width="13.7109375" customWidth="1"/>
    <col min="24" max="26" width="5" customWidth="1"/>
    <col min="27" max="27" width="4.7109375" customWidth="1"/>
    <col min="28" max="28" width="11.140625" customWidth="1"/>
    <col min="29" max="29" width="13.7109375" customWidth="1"/>
    <col min="30" max="30" width="5" customWidth="1"/>
    <col min="31" max="31" width="4.140625" customWidth="1"/>
    <col min="32" max="32" width="5" customWidth="1"/>
    <col min="33" max="33" width="4.28515625" customWidth="1"/>
    <col min="34" max="34" width="4" customWidth="1"/>
    <col min="35" max="35" width="13.28515625" customWidth="1"/>
    <col min="36" max="36" width="5" customWidth="1"/>
  </cols>
  <sheetData>
    <row r="1" spans="1:36" ht="15.75" customHeight="1">
      <c r="A1" s="68"/>
      <c r="B1" s="69"/>
      <c r="C1" s="342" t="s">
        <v>337</v>
      </c>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71"/>
      <c r="AF1" s="71"/>
      <c r="AG1" s="71"/>
      <c r="AH1" s="71"/>
      <c r="AI1" s="71"/>
      <c r="AJ1" s="71"/>
    </row>
    <row r="2" spans="1:36" ht="15.75" customHeight="1">
      <c r="A2" s="68"/>
      <c r="B2" s="69"/>
      <c r="C2" s="343" t="s">
        <v>341</v>
      </c>
      <c r="D2" s="335"/>
      <c r="E2" s="335"/>
      <c r="F2" s="335"/>
      <c r="G2" s="335"/>
      <c r="H2" s="335"/>
      <c r="I2" s="335"/>
      <c r="J2" s="335"/>
      <c r="K2" s="335"/>
      <c r="L2" s="335"/>
      <c r="M2" s="335"/>
      <c r="N2" s="335"/>
      <c r="O2" s="335"/>
      <c r="P2" s="335"/>
      <c r="Q2" s="335"/>
      <c r="R2" s="335"/>
      <c r="S2" s="335"/>
      <c r="T2" s="335"/>
      <c r="U2" s="335"/>
      <c r="V2" s="335"/>
      <c r="W2" s="335"/>
      <c r="X2" s="335"/>
      <c r="Y2" s="335"/>
      <c r="Z2" s="335"/>
      <c r="AA2" s="335"/>
      <c r="AB2" s="343" t="s">
        <v>342</v>
      </c>
      <c r="AC2" s="335"/>
      <c r="AD2" s="335"/>
      <c r="AE2" s="71"/>
      <c r="AF2" s="71"/>
      <c r="AG2" s="71"/>
      <c r="AH2" s="71"/>
      <c r="AI2" s="71"/>
      <c r="AJ2" s="71"/>
    </row>
    <row r="3" spans="1:36" ht="15.75" customHeight="1">
      <c r="A3" s="72" t="s">
        <v>344</v>
      </c>
      <c r="B3" s="73" t="s">
        <v>345</v>
      </c>
      <c r="C3" s="73" t="s">
        <v>347</v>
      </c>
      <c r="D3" s="73" t="s">
        <v>348</v>
      </c>
      <c r="E3" s="74" t="s">
        <v>349</v>
      </c>
      <c r="F3" s="73" t="s">
        <v>351</v>
      </c>
      <c r="G3" s="73" t="s">
        <v>352</v>
      </c>
      <c r="H3" s="73" t="s">
        <v>353</v>
      </c>
      <c r="I3" s="73" t="s">
        <v>347</v>
      </c>
      <c r="J3" s="73" t="s">
        <v>348</v>
      </c>
      <c r="K3" s="74" t="s">
        <v>355</v>
      </c>
      <c r="L3" s="73" t="s">
        <v>351</v>
      </c>
      <c r="M3" s="73" t="s">
        <v>352</v>
      </c>
      <c r="N3" s="73" t="s">
        <v>353</v>
      </c>
      <c r="O3" s="73" t="s">
        <v>347</v>
      </c>
      <c r="P3" s="73" t="s">
        <v>348</v>
      </c>
      <c r="Q3" s="74" t="s">
        <v>357</v>
      </c>
      <c r="R3" s="73" t="s">
        <v>351</v>
      </c>
      <c r="S3" s="73" t="s">
        <v>352</v>
      </c>
      <c r="T3" s="73" t="s">
        <v>353</v>
      </c>
      <c r="U3" s="73" t="s">
        <v>347</v>
      </c>
      <c r="V3" s="73" t="s">
        <v>348</v>
      </c>
      <c r="W3" s="74" t="s">
        <v>358</v>
      </c>
      <c r="X3" s="73" t="s">
        <v>351</v>
      </c>
      <c r="Y3" s="73" t="s">
        <v>352</v>
      </c>
      <c r="Z3" s="73" t="s">
        <v>353</v>
      </c>
      <c r="AA3" s="73" t="s">
        <v>347</v>
      </c>
      <c r="AB3" s="73" t="s">
        <v>348</v>
      </c>
      <c r="AC3" s="74" t="s">
        <v>359</v>
      </c>
      <c r="AD3" s="71" t="s">
        <v>351</v>
      </c>
      <c r="AE3" s="71" t="s">
        <v>352</v>
      </c>
      <c r="AF3" s="71" t="s">
        <v>353</v>
      </c>
      <c r="AG3" s="71" t="s">
        <v>347</v>
      </c>
      <c r="AH3" s="71" t="s">
        <v>348</v>
      </c>
      <c r="AI3" s="74" t="s">
        <v>361</v>
      </c>
      <c r="AJ3" s="71" t="s">
        <v>351</v>
      </c>
    </row>
    <row r="4" spans="1:36" ht="15.75" customHeight="1">
      <c r="A4" s="75"/>
      <c r="B4" s="71"/>
      <c r="C4" s="71" t="s">
        <v>362</v>
      </c>
      <c r="D4" s="71" t="s">
        <v>363</v>
      </c>
      <c r="E4" s="74"/>
      <c r="F4" s="71" t="s">
        <v>364</v>
      </c>
      <c r="G4" s="71" t="s">
        <v>365</v>
      </c>
      <c r="H4" s="71" t="s">
        <v>366</v>
      </c>
      <c r="I4" s="71" t="s">
        <v>367</v>
      </c>
      <c r="J4" s="71" t="s">
        <v>368</v>
      </c>
      <c r="K4" s="74"/>
      <c r="L4" s="71" t="s">
        <v>369</v>
      </c>
      <c r="M4" s="71" t="s">
        <v>370</v>
      </c>
      <c r="N4" s="71" t="s">
        <v>371</v>
      </c>
      <c r="O4" s="71" t="s">
        <v>372</v>
      </c>
      <c r="P4" s="71" t="s">
        <v>373</v>
      </c>
      <c r="Q4" s="74"/>
      <c r="R4" s="71" t="s">
        <v>374</v>
      </c>
      <c r="S4" s="71" t="s">
        <v>375</v>
      </c>
      <c r="T4" s="71" t="s">
        <v>376</v>
      </c>
      <c r="U4" s="71" t="s">
        <v>377</v>
      </c>
      <c r="V4" s="71" t="s">
        <v>378</v>
      </c>
      <c r="W4" s="74"/>
      <c r="X4" s="71" t="s">
        <v>379</v>
      </c>
      <c r="Y4" s="71" t="s">
        <v>380</v>
      </c>
      <c r="Z4" s="71" t="s">
        <v>381</v>
      </c>
      <c r="AA4" s="71" t="s">
        <v>382</v>
      </c>
      <c r="AB4" s="71" t="s">
        <v>383</v>
      </c>
      <c r="AC4" s="74"/>
      <c r="AD4" s="71" t="s">
        <v>363</v>
      </c>
      <c r="AE4" s="71" t="s">
        <v>384</v>
      </c>
      <c r="AF4" s="71" t="s">
        <v>385</v>
      </c>
      <c r="AG4" s="71" t="s">
        <v>364</v>
      </c>
      <c r="AH4" s="71" t="s">
        <v>365</v>
      </c>
      <c r="AI4" s="74"/>
      <c r="AJ4" s="71" t="s">
        <v>366</v>
      </c>
    </row>
    <row r="5" spans="1:36" ht="15.75" customHeight="1">
      <c r="A5" s="75"/>
      <c r="B5" s="71" t="s">
        <v>386</v>
      </c>
      <c r="C5" s="71"/>
      <c r="D5" s="71"/>
      <c r="E5" s="74"/>
      <c r="F5" s="71"/>
      <c r="G5" s="71"/>
      <c r="H5" s="71"/>
      <c r="I5" s="71"/>
      <c r="J5" s="71"/>
      <c r="K5" s="74"/>
      <c r="L5" s="71"/>
      <c r="M5" s="71"/>
      <c r="N5" s="71"/>
      <c r="O5" s="71"/>
      <c r="P5" s="71"/>
      <c r="Q5" s="74"/>
      <c r="R5" s="71"/>
      <c r="S5" s="71"/>
      <c r="T5" s="71"/>
      <c r="U5" s="71"/>
      <c r="V5" s="71"/>
      <c r="W5" s="74"/>
      <c r="X5" s="71"/>
      <c r="Y5" s="71"/>
      <c r="Z5" s="71"/>
      <c r="AA5" s="71"/>
      <c r="AB5" s="71"/>
      <c r="AC5" s="74"/>
      <c r="AD5" s="71"/>
      <c r="AE5" s="71"/>
      <c r="AF5" s="71"/>
      <c r="AG5" s="71"/>
      <c r="AH5" s="71"/>
      <c r="AI5" s="74"/>
      <c r="AJ5" s="71"/>
    </row>
    <row r="6" spans="1:36" ht="15.75" customHeight="1">
      <c r="A6" s="75">
        <v>1</v>
      </c>
      <c r="B6" s="71" t="s">
        <v>387</v>
      </c>
      <c r="C6" s="71"/>
      <c r="D6" s="71"/>
      <c r="E6" s="74"/>
      <c r="F6" s="76"/>
      <c r="G6" s="76"/>
      <c r="H6" s="76"/>
      <c r="I6" s="76"/>
      <c r="J6" s="71"/>
      <c r="K6" s="74"/>
      <c r="L6" s="76"/>
      <c r="M6" s="76"/>
      <c r="N6" s="76"/>
      <c r="O6" s="76"/>
      <c r="P6" s="71"/>
      <c r="Q6" s="74"/>
      <c r="R6" s="76"/>
      <c r="S6" s="76"/>
      <c r="T6" s="76"/>
      <c r="U6" s="76"/>
      <c r="V6" s="71"/>
      <c r="W6" s="74"/>
      <c r="X6" s="76"/>
      <c r="Y6" s="76"/>
      <c r="Z6" s="76"/>
      <c r="AA6" s="76"/>
      <c r="AB6" s="71"/>
      <c r="AC6" s="74"/>
      <c r="AD6" s="76"/>
      <c r="AE6" s="76"/>
      <c r="AF6" s="76"/>
      <c r="AG6" s="76"/>
      <c r="AH6" s="71"/>
      <c r="AI6" s="74"/>
      <c r="AJ6" s="71"/>
    </row>
    <row r="7" spans="1:36" ht="15.75" customHeight="1">
      <c r="A7" s="75">
        <v>2</v>
      </c>
      <c r="B7" s="71" t="s">
        <v>390</v>
      </c>
      <c r="C7" s="71"/>
      <c r="D7" s="71"/>
      <c r="E7" s="74"/>
      <c r="F7" s="76"/>
      <c r="G7" s="76"/>
      <c r="H7" s="76"/>
      <c r="I7" s="76"/>
      <c r="J7" s="76"/>
      <c r="K7" s="74"/>
      <c r="L7" s="76"/>
      <c r="M7" s="76"/>
      <c r="N7" s="76"/>
      <c r="O7" s="76"/>
      <c r="P7" s="76"/>
      <c r="Q7" s="74"/>
      <c r="R7" s="76"/>
      <c r="S7" s="76"/>
      <c r="T7" s="76"/>
      <c r="U7" s="76"/>
      <c r="V7" s="76"/>
      <c r="W7" s="74"/>
      <c r="X7" s="76"/>
      <c r="Y7" s="76"/>
      <c r="Z7" s="76"/>
      <c r="AA7" s="76"/>
      <c r="AB7" s="76"/>
      <c r="AC7" s="74"/>
      <c r="AD7" s="76"/>
      <c r="AE7" s="76"/>
      <c r="AF7" s="76"/>
      <c r="AG7" s="76"/>
      <c r="AH7" s="76"/>
      <c r="AI7" s="74"/>
      <c r="AJ7" s="71"/>
    </row>
    <row r="8" spans="1:36" ht="15.75" customHeight="1">
      <c r="A8" s="75">
        <v>3</v>
      </c>
      <c r="B8" s="71" t="s">
        <v>392</v>
      </c>
      <c r="C8" s="71"/>
      <c r="D8" s="71"/>
      <c r="E8" s="74"/>
      <c r="F8" s="76"/>
      <c r="G8" s="76"/>
      <c r="H8" s="76"/>
      <c r="I8" s="76"/>
      <c r="J8" s="71"/>
      <c r="K8" s="74"/>
      <c r="L8" s="76"/>
      <c r="M8" s="76"/>
      <c r="N8" s="76"/>
      <c r="O8" s="76"/>
      <c r="P8" s="71"/>
      <c r="Q8" s="74"/>
      <c r="R8" s="76"/>
      <c r="S8" s="76"/>
      <c r="T8" s="76"/>
      <c r="U8" s="76"/>
      <c r="V8" s="71"/>
      <c r="W8" s="74"/>
      <c r="X8" s="76"/>
      <c r="Y8" s="76"/>
      <c r="Z8" s="76"/>
      <c r="AA8" s="76"/>
      <c r="AB8" s="71"/>
      <c r="AC8" s="74"/>
      <c r="AD8" s="76"/>
      <c r="AE8" s="76"/>
      <c r="AF8" s="76"/>
      <c r="AG8" s="76"/>
      <c r="AH8" s="71"/>
      <c r="AI8" s="74"/>
      <c r="AJ8" s="71"/>
    </row>
    <row r="9" spans="1:36" ht="15.75" customHeight="1">
      <c r="A9" s="75">
        <v>4</v>
      </c>
      <c r="B9" s="71" t="s">
        <v>394</v>
      </c>
      <c r="C9" s="71"/>
      <c r="D9" s="71"/>
      <c r="E9" s="74"/>
      <c r="F9" s="71"/>
      <c r="G9" s="71"/>
      <c r="H9" s="71"/>
      <c r="I9" s="76"/>
      <c r="J9" s="71"/>
      <c r="K9" s="74"/>
      <c r="L9" s="71"/>
      <c r="M9" s="71"/>
      <c r="N9" s="71"/>
      <c r="O9" s="76"/>
      <c r="P9" s="71"/>
      <c r="Q9" s="74"/>
      <c r="R9" s="71"/>
      <c r="S9" s="71"/>
      <c r="T9" s="71"/>
      <c r="U9" s="76"/>
      <c r="V9" s="71"/>
      <c r="W9" s="74"/>
      <c r="X9" s="71"/>
      <c r="Y9" s="71"/>
      <c r="Z9" s="71"/>
      <c r="AA9" s="76"/>
      <c r="AB9" s="71"/>
      <c r="AC9" s="74"/>
      <c r="AD9" s="71"/>
      <c r="AE9" s="71"/>
      <c r="AF9" s="71"/>
      <c r="AG9" s="76"/>
      <c r="AH9" s="71"/>
      <c r="AI9" s="74"/>
      <c r="AJ9" s="71"/>
    </row>
    <row r="10" spans="1:36" ht="15.75" customHeight="1">
      <c r="A10" s="75">
        <v>5</v>
      </c>
      <c r="B10" s="71" t="s">
        <v>397</v>
      </c>
      <c r="C10" s="71"/>
      <c r="D10" s="71"/>
      <c r="E10" s="74"/>
      <c r="F10" s="71"/>
      <c r="G10" s="71"/>
      <c r="H10" s="71"/>
      <c r="I10" s="76"/>
      <c r="J10" s="71"/>
      <c r="K10" s="74"/>
      <c r="L10" s="71"/>
      <c r="M10" s="71"/>
      <c r="N10" s="71"/>
      <c r="O10" s="76"/>
      <c r="P10" s="71"/>
      <c r="Q10" s="74"/>
      <c r="R10" s="71"/>
      <c r="S10" s="71"/>
      <c r="T10" s="71"/>
      <c r="U10" s="76"/>
      <c r="V10" s="71"/>
      <c r="W10" s="74"/>
      <c r="X10" s="71"/>
      <c r="Y10" s="71"/>
      <c r="Z10" s="71"/>
      <c r="AA10" s="76"/>
      <c r="AB10" s="71"/>
      <c r="AC10" s="74"/>
      <c r="AD10" s="71"/>
      <c r="AE10" s="71"/>
      <c r="AF10" s="71"/>
      <c r="AG10" s="76"/>
      <c r="AH10" s="71"/>
      <c r="AI10" s="74"/>
      <c r="AJ10" s="71"/>
    </row>
    <row r="11" spans="1:36" ht="15.75" customHeight="1">
      <c r="A11" s="75">
        <v>6</v>
      </c>
      <c r="B11" s="71" t="s">
        <v>398</v>
      </c>
      <c r="C11" s="71"/>
      <c r="D11" s="71"/>
      <c r="E11" s="74" t="s">
        <v>399</v>
      </c>
      <c r="F11" s="71"/>
      <c r="G11" s="71"/>
      <c r="H11" s="71"/>
      <c r="I11" s="71"/>
      <c r="J11" s="76"/>
      <c r="K11" s="74" t="s">
        <v>401</v>
      </c>
      <c r="L11" s="71"/>
      <c r="M11" s="71"/>
      <c r="N11" s="71"/>
      <c r="O11" s="71"/>
      <c r="P11" s="76"/>
      <c r="Q11" s="74" t="s">
        <v>401</v>
      </c>
      <c r="R11" s="71"/>
      <c r="S11" s="71"/>
      <c r="T11" s="71"/>
      <c r="U11" s="71"/>
      <c r="V11" s="76"/>
      <c r="W11" s="74" t="s">
        <v>402</v>
      </c>
      <c r="X11" s="71"/>
      <c r="Y11" s="71"/>
      <c r="Z11" s="71"/>
      <c r="AA11" s="71"/>
      <c r="AB11" s="76"/>
      <c r="AC11" s="74" t="s">
        <v>403</v>
      </c>
      <c r="AD11" s="76"/>
      <c r="AE11" s="71"/>
      <c r="AF11" s="71"/>
      <c r="AG11" s="71"/>
      <c r="AH11" s="71"/>
      <c r="AI11" s="74" t="s">
        <v>405</v>
      </c>
      <c r="AJ11" s="76"/>
    </row>
    <row r="12" spans="1:36" ht="15.75" customHeight="1">
      <c r="A12" s="75">
        <v>7</v>
      </c>
      <c r="B12" s="71" t="s">
        <v>408</v>
      </c>
      <c r="C12" s="71"/>
      <c r="D12" s="71"/>
      <c r="E12" s="71"/>
      <c r="F12" s="71"/>
      <c r="G12" s="77"/>
      <c r="H12" s="71"/>
      <c r="I12" s="71"/>
      <c r="J12" s="76"/>
      <c r="K12" s="71"/>
      <c r="L12" s="76"/>
      <c r="M12" s="71"/>
      <c r="N12" s="71"/>
      <c r="O12" s="71"/>
      <c r="P12" s="76"/>
      <c r="Q12" s="71"/>
      <c r="R12" s="76"/>
      <c r="S12" s="71"/>
      <c r="T12" s="71"/>
      <c r="U12" s="71"/>
      <c r="V12" s="76"/>
      <c r="W12" s="71"/>
      <c r="X12" s="76"/>
      <c r="Y12" s="71"/>
      <c r="Z12" s="71"/>
      <c r="AA12" s="71"/>
      <c r="AB12" s="76"/>
      <c r="AC12" s="71"/>
      <c r="AD12" s="71"/>
      <c r="AE12" s="71"/>
      <c r="AF12" s="71"/>
      <c r="AG12" s="71"/>
      <c r="AH12" s="71"/>
      <c r="AI12" s="71"/>
      <c r="AJ12" s="71"/>
    </row>
    <row r="13" spans="1:36" ht="15.75" customHeight="1">
      <c r="A13" s="75"/>
      <c r="B13" s="71"/>
      <c r="C13" s="71"/>
      <c r="D13" s="71"/>
      <c r="E13" s="71"/>
      <c r="F13" s="71"/>
      <c r="G13" s="71"/>
      <c r="H13" s="71"/>
      <c r="I13" s="71"/>
      <c r="J13" s="76"/>
      <c r="K13" s="71"/>
      <c r="L13" s="71"/>
      <c r="M13" s="71"/>
      <c r="N13" s="71"/>
      <c r="O13" s="71"/>
      <c r="P13" s="76"/>
      <c r="Q13" s="71"/>
      <c r="R13" s="71"/>
      <c r="S13" s="71"/>
      <c r="T13" s="71"/>
      <c r="U13" s="71"/>
      <c r="V13" s="76"/>
      <c r="W13" s="71"/>
      <c r="X13" s="71"/>
      <c r="Y13" s="71"/>
      <c r="Z13" s="71"/>
      <c r="AA13" s="71"/>
      <c r="AB13" s="76"/>
      <c r="AC13" s="71"/>
      <c r="AD13" s="71"/>
      <c r="AE13" s="71"/>
      <c r="AF13" s="71"/>
      <c r="AG13" s="71"/>
      <c r="AH13" s="71"/>
      <c r="AI13" s="71"/>
      <c r="AJ13" s="71"/>
    </row>
    <row r="14" spans="1:36" ht="15.75" customHeight="1">
      <c r="A14" s="75"/>
      <c r="B14" s="71" t="s">
        <v>412</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row>
    <row r="15" spans="1:36" ht="15.75" customHeight="1">
      <c r="A15" s="75"/>
      <c r="B15" s="71" t="s">
        <v>414</v>
      </c>
      <c r="C15" s="71"/>
      <c r="D15" s="71"/>
      <c r="E15" s="71"/>
      <c r="F15" s="71"/>
      <c r="G15" s="71"/>
      <c r="H15" s="71"/>
      <c r="I15" s="71"/>
      <c r="J15" s="78"/>
      <c r="K15" s="71"/>
      <c r="L15" s="71"/>
      <c r="M15" s="71"/>
      <c r="N15" s="71"/>
      <c r="O15" s="71"/>
      <c r="P15" s="71"/>
      <c r="Q15" s="71"/>
      <c r="R15" s="71"/>
      <c r="S15" s="71"/>
      <c r="T15" s="71"/>
      <c r="U15" s="71"/>
      <c r="V15" s="78"/>
      <c r="W15" s="71"/>
      <c r="X15" s="71"/>
      <c r="Y15" s="71"/>
      <c r="Z15" s="71"/>
      <c r="AA15" s="71"/>
      <c r="AB15" s="78"/>
      <c r="AC15" s="71"/>
      <c r="AD15" s="71"/>
      <c r="AE15" s="71"/>
      <c r="AF15" s="71"/>
      <c r="AG15" s="71"/>
      <c r="AH15" s="71"/>
      <c r="AI15" s="71"/>
      <c r="AJ15" s="71"/>
    </row>
    <row r="16" spans="1:36" ht="15.75" customHeight="1">
      <c r="A16" s="75"/>
      <c r="B16" s="71" t="s">
        <v>415</v>
      </c>
      <c r="C16" s="71"/>
      <c r="D16" s="71"/>
      <c r="E16" s="71"/>
      <c r="F16" s="71"/>
      <c r="G16" s="71"/>
      <c r="H16" s="71"/>
      <c r="I16" s="71"/>
      <c r="J16" s="71"/>
      <c r="K16" s="71"/>
      <c r="L16" s="71"/>
      <c r="M16" s="71"/>
      <c r="N16" s="71"/>
      <c r="O16" s="71"/>
      <c r="P16" s="79"/>
      <c r="Q16" s="71"/>
      <c r="R16" s="71"/>
      <c r="S16" s="71"/>
      <c r="T16" s="71"/>
      <c r="U16" s="71"/>
      <c r="V16" s="71"/>
      <c r="W16" s="71"/>
      <c r="X16" s="71"/>
      <c r="Y16" s="80"/>
      <c r="Z16" s="71"/>
      <c r="AA16" s="71"/>
      <c r="AB16" s="71"/>
      <c r="AC16" s="71"/>
      <c r="AD16" s="71"/>
      <c r="AE16" s="71"/>
      <c r="AF16" s="71"/>
      <c r="AG16" s="71"/>
      <c r="AH16" s="71"/>
      <c r="AI16" s="71"/>
      <c r="AJ16" s="71"/>
    </row>
    <row r="17" spans="1:36" ht="15.75" customHeight="1">
      <c r="A17" s="75"/>
      <c r="B17" s="71" t="s">
        <v>417</v>
      </c>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row>
    <row r="18" spans="1:36" ht="15.75" customHeight="1">
      <c r="A18" s="75"/>
      <c r="B18" s="71" t="s">
        <v>419</v>
      </c>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row>
    <row r="19" spans="1:36" ht="15.75" customHeight="1">
      <c r="A19" s="75"/>
      <c r="B19" s="71" t="s">
        <v>421</v>
      </c>
      <c r="C19" s="71"/>
      <c r="D19" s="71"/>
      <c r="E19" s="71"/>
      <c r="F19" s="71"/>
      <c r="G19" s="71"/>
      <c r="H19" s="71"/>
      <c r="I19" s="71"/>
      <c r="J19" s="71"/>
      <c r="K19" s="71"/>
      <c r="L19" s="71"/>
      <c r="M19" s="71"/>
      <c r="N19" s="71"/>
      <c r="O19" s="71"/>
      <c r="P19" s="71"/>
      <c r="Q19" s="71"/>
      <c r="R19" s="71"/>
      <c r="S19" s="76"/>
      <c r="T19" s="71"/>
      <c r="U19" s="71"/>
      <c r="V19" s="71"/>
      <c r="W19" s="71"/>
      <c r="X19" s="71"/>
      <c r="Y19" s="71"/>
      <c r="Z19" s="71"/>
      <c r="AA19" s="71"/>
      <c r="AB19" s="71"/>
      <c r="AC19" s="71"/>
      <c r="AD19" s="71"/>
      <c r="AE19" s="71"/>
      <c r="AF19" s="71"/>
      <c r="AG19" s="71"/>
      <c r="AH19" s="71"/>
      <c r="AI19" s="71"/>
      <c r="AJ19" s="71"/>
    </row>
    <row r="20" spans="1:36" ht="15.75" customHeight="1">
      <c r="A20" s="75"/>
      <c r="B20" s="71" t="s">
        <v>425</v>
      </c>
      <c r="C20" s="71"/>
      <c r="D20" s="71"/>
      <c r="E20" s="71"/>
      <c r="F20" s="71"/>
      <c r="G20" s="71"/>
      <c r="H20" s="71"/>
      <c r="I20" s="71"/>
      <c r="J20" s="71"/>
      <c r="K20" s="71"/>
      <c r="L20" s="71"/>
      <c r="M20" s="71"/>
      <c r="N20" s="71"/>
      <c r="O20" s="71"/>
      <c r="P20" s="71"/>
      <c r="Q20" s="71"/>
      <c r="R20" s="71"/>
      <c r="S20" s="71"/>
      <c r="T20" s="71"/>
      <c r="U20" s="71"/>
      <c r="V20" s="71"/>
      <c r="W20" s="71"/>
      <c r="X20" s="70"/>
      <c r="Y20" s="70"/>
      <c r="Z20" s="70"/>
      <c r="AA20" s="70"/>
      <c r="AB20" s="70"/>
      <c r="AC20" s="70"/>
      <c r="AD20" s="71"/>
      <c r="AE20" s="71"/>
      <c r="AF20" s="71"/>
      <c r="AG20" s="71"/>
      <c r="AH20" s="71"/>
      <c r="AI20" s="71"/>
      <c r="AJ20" s="71"/>
    </row>
    <row r="21" spans="1:36" ht="15.75" customHeight="1">
      <c r="A21" s="75"/>
      <c r="B21" s="71"/>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row>
    <row r="22" spans="1:36" ht="15.75" customHeight="1">
      <c r="A22" s="81"/>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row>
    <row r="23" spans="1:36" ht="15.75" customHeight="1">
      <c r="A23" s="81"/>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row>
    <row r="24" spans="1:36" ht="15.75" customHeight="1">
      <c r="A24" s="81"/>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row>
    <row r="25" spans="1:36" ht="15.75" customHeight="1">
      <c r="A25" s="81"/>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row>
    <row r="26" spans="1:36" ht="15.75" customHeight="1">
      <c r="A26" s="81"/>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row>
    <row r="27" spans="1:36" ht="15.75" customHeight="1">
      <c r="A27" s="81"/>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row>
    <row r="28" spans="1:36" ht="15.75" customHeight="1">
      <c r="A28" s="81"/>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row>
    <row r="29" spans="1:36" ht="15.75" customHeight="1">
      <c r="A29" s="81"/>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row>
    <row r="30" spans="1:36" ht="15.75" customHeight="1">
      <c r="A30" s="81"/>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row>
    <row r="31" spans="1:36" ht="15.75" customHeight="1">
      <c r="A31" s="81"/>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row>
    <row r="32" spans="1:36" ht="15.75" customHeight="1">
      <c r="A32" s="81"/>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row>
    <row r="33" spans="1:36" ht="15.75" customHeight="1">
      <c r="A33" s="81"/>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row>
    <row r="34" spans="1:36" ht="15.75" customHeight="1">
      <c r="A34" s="81"/>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row>
    <row r="35" spans="1:36" ht="15.75" customHeight="1">
      <c r="A35" s="81"/>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row>
    <row r="36" spans="1:36" ht="15.75" customHeight="1">
      <c r="A36" s="81"/>
      <c r="B36" s="82"/>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row>
    <row r="37" spans="1:36" ht="15.75" customHeight="1">
      <c r="A37" s="81"/>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row>
    <row r="38" spans="1:36" ht="15.75" customHeight="1">
      <c r="A38" s="81"/>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row>
    <row r="39" spans="1:36" ht="15.75" customHeight="1">
      <c r="A39" s="81"/>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row>
    <row r="40" spans="1:36" ht="15.75" customHeight="1">
      <c r="A40" s="81"/>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row>
    <row r="41" spans="1:36" ht="15.75" customHeight="1">
      <c r="A41" s="81"/>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row>
    <row r="42" spans="1:36" ht="15.75" customHeight="1">
      <c r="A42" s="81"/>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row>
    <row r="43" spans="1:36" ht="15.75" customHeight="1">
      <c r="A43" s="81"/>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row>
    <row r="44" spans="1:36" ht="15.75" customHeight="1">
      <c r="A44" s="81"/>
      <c r="B44" s="82"/>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row>
    <row r="45" spans="1:36" ht="15.75" customHeight="1">
      <c r="A45" s="81"/>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row>
    <row r="46" spans="1:36" ht="15.75" customHeight="1">
      <c r="A46" s="81"/>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1:36" ht="15.75" customHeight="1">
      <c r="A47" s="81"/>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row>
    <row r="48" spans="1:36" ht="15.75" customHeight="1">
      <c r="A48" s="81"/>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row>
    <row r="49" spans="1:36" ht="15.75" customHeight="1">
      <c r="A49" s="81"/>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row>
    <row r="50" spans="1:36" ht="15.75" customHeight="1">
      <c r="A50" s="81"/>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row>
    <row r="51" spans="1:36" ht="15.75" customHeight="1">
      <c r="A51" s="81"/>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row>
    <row r="52" spans="1:36" ht="15.75" customHeight="1">
      <c r="A52" s="81"/>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row>
    <row r="53" spans="1:36" ht="15.75" customHeight="1">
      <c r="A53" s="81"/>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row>
    <row r="54" spans="1:36" ht="15.75" customHeight="1">
      <c r="A54" s="81"/>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row>
    <row r="55" spans="1:36" ht="15.75" customHeight="1">
      <c r="A55" s="81"/>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row>
    <row r="56" spans="1:36" ht="15.75" customHeight="1">
      <c r="A56" s="81"/>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row>
    <row r="57" spans="1:36" ht="15.75" customHeight="1">
      <c r="A57" s="81"/>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row>
    <row r="58" spans="1:36" ht="15.75" customHeight="1">
      <c r="A58" s="81"/>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row>
    <row r="59" spans="1:36" ht="15.75" customHeight="1">
      <c r="A59" s="81"/>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row>
    <row r="60" spans="1:36" ht="15.75" customHeight="1">
      <c r="A60" s="81"/>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row>
    <row r="61" spans="1:36" ht="15.75" customHeight="1">
      <c r="A61" s="81"/>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row>
    <row r="62" spans="1:36" ht="15.75" customHeight="1">
      <c r="A62" s="81"/>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row>
    <row r="63" spans="1:36" ht="15.75" customHeight="1">
      <c r="A63" s="81"/>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row>
    <row r="64" spans="1:36" ht="15.75" customHeight="1">
      <c r="A64" s="81"/>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row>
    <row r="65" spans="1:36" ht="15.75" customHeight="1">
      <c r="A65" s="81"/>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row>
    <row r="66" spans="1:36" ht="15.75" customHeight="1">
      <c r="A66" s="81"/>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row>
    <row r="67" spans="1:36" ht="15.75" customHeight="1">
      <c r="A67" s="81"/>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row>
    <row r="68" spans="1:36" ht="15.75" customHeight="1">
      <c r="A68" s="81"/>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row>
    <row r="69" spans="1:36" ht="15.75" customHeight="1">
      <c r="A69" s="81"/>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row>
    <row r="70" spans="1:36" ht="15.75" customHeight="1">
      <c r="A70" s="81"/>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row>
    <row r="71" spans="1:36" ht="15.75" customHeight="1">
      <c r="A71" s="81"/>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row>
    <row r="72" spans="1:36" ht="15.75" customHeight="1">
      <c r="A72" s="81"/>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row>
    <row r="73" spans="1:36" ht="15.75" customHeight="1">
      <c r="A73" s="81"/>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row>
    <row r="74" spans="1:36" ht="15.75" customHeight="1">
      <c r="A74" s="81"/>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row>
    <row r="75" spans="1:36" ht="15.75" customHeight="1">
      <c r="A75" s="81"/>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row>
    <row r="76" spans="1:36" ht="15.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row>
    <row r="77" spans="1:36" ht="15.75" customHeight="1">
      <c r="A77" s="81"/>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row>
    <row r="78" spans="1:36" ht="15.75" customHeight="1">
      <c r="A78" s="81"/>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row>
    <row r="79" spans="1:36" ht="15.75" customHeight="1">
      <c r="A79" s="81"/>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row>
    <row r="80" spans="1:36" ht="15.75" customHeight="1">
      <c r="A80" s="81"/>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row>
    <row r="81" spans="1:36" ht="15.75" customHeight="1">
      <c r="A81" s="81"/>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row>
    <row r="82" spans="1:36" ht="15.75" customHeight="1">
      <c r="A82" s="81"/>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row>
    <row r="83" spans="1:36" ht="15.75" customHeight="1">
      <c r="A83" s="81"/>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row>
    <row r="84" spans="1:36" ht="15.75" customHeight="1">
      <c r="A84" s="81"/>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row>
    <row r="85" spans="1:36" ht="15.75" customHeight="1">
      <c r="A85" s="81"/>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row>
    <row r="86" spans="1:36" ht="15.75" customHeight="1">
      <c r="A86" s="81"/>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row>
    <row r="87" spans="1:36" ht="15.75" customHeight="1">
      <c r="A87" s="81"/>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row>
    <row r="88" spans="1:36" ht="15.75" customHeight="1">
      <c r="A88" s="81"/>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row>
    <row r="89" spans="1:36" ht="15.75" customHeight="1">
      <c r="A89" s="81"/>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row>
    <row r="90" spans="1:36" ht="15.75" customHeight="1">
      <c r="A90" s="81"/>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row>
    <row r="91" spans="1:36" ht="15.75" customHeight="1">
      <c r="A91" s="81"/>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row>
    <row r="92" spans="1:36" ht="15.75" customHeight="1">
      <c r="A92" s="81"/>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row>
    <row r="93" spans="1:36" ht="15.75" customHeight="1">
      <c r="A93" s="81"/>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row>
    <row r="94" spans="1:36" ht="15.75" customHeight="1">
      <c r="A94" s="81"/>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row>
    <row r="95" spans="1:36" ht="15.75" customHeight="1">
      <c r="A95" s="81"/>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row>
    <row r="96" spans="1:36" ht="15.75" customHeight="1">
      <c r="A96" s="81"/>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row>
    <row r="97" spans="1:36" ht="15.75" customHeight="1">
      <c r="A97" s="81"/>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row>
    <row r="98" spans="1:36" ht="15.75" customHeight="1">
      <c r="A98" s="81"/>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row>
    <row r="99" spans="1:36" ht="15.75" customHeight="1">
      <c r="A99" s="81"/>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row>
    <row r="100" spans="1:36" ht="15.75" customHeight="1">
      <c r="A100" s="81"/>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row>
    <row r="101" spans="1:36" ht="15.75" customHeight="1">
      <c r="A101" s="81"/>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row>
    <row r="102" spans="1:36" ht="15.75" customHeight="1">
      <c r="A102" s="81"/>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row>
    <row r="103" spans="1:36" ht="15.75" customHeight="1">
      <c r="A103" s="81"/>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row>
    <row r="104" spans="1:36" ht="15.75" customHeight="1">
      <c r="A104" s="81"/>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row>
    <row r="105" spans="1:36" ht="15.75" customHeight="1">
      <c r="A105" s="81"/>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row>
    <row r="106" spans="1:36" ht="15.75" customHeight="1">
      <c r="A106" s="81"/>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row>
    <row r="107" spans="1:36" ht="15.75" customHeight="1">
      <c r="A107" s="81"/>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row>
    <row r="108" spans="1:36" ht="15.75" customHeight="1">
      <c r="A108" s="81"/>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row>
    <row r="109" spans="1:36" ht="15.75" customHeight="1">
      <c r="A109" s="81"/>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row>
    <row r="110" spans="1:36" ht="15.75" customHeight="1">
      <c r="A110" s="81"/>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row>
    <row r="111" spans="1:36" ht="15.75" customHeight="1">
      <c r="A111" s="81"/>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row>
    <row r="112" spans="1:36" ht="15.75" customHeight="1">
      <c r="A112" s="81"/>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row>
    <row r="113" spans="1:36" ht="15.75" customHeight="1">
      <c r="A113" s="81"/>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row>
    <row r="114" spans="1:36" ht="15.75" customHeight="1">
      <c r="A114" s="81"/>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row>
    <row r="115" spans="1:36" ht="15.75" customHeight="1">
      <c r="A115" s="81"/>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row>
    <row r="116" spans="1:36" ht="15.75" customHeight="1">
      <c r="A116" s="81"/>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row>
    <row r="117" spans="1:36" ht="15.75" customHeight="1">
      <c r="A117" s="81"/>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row>
    <row r="118" spans="1:36" ht="15.75" customHeight="1">
      <c r="A118" s="81"/>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row>
    <row r="119" spans="1:36" ht="15.75" customHeight="1">
      <c r="A119" s="81"/>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row>
    <row r="120" spans="1:36" ht="15.75" customHeight="1">
      <c r="A120" s="81"/>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row>
    <row r="121" spans="1:36" ht="15.75" customHeight="1">
      <c r="A121" s="81"/>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row>
    <row r="122" spans="1:36" ht="15.75" customHeight="1">
      <c r="A122" s="81"/>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row>
    <row r="123" spans="1:36" ht="15.75" customHeight="1">
      <c r="A123" s="81"/>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row>
    <row r="124" spans="1:36" ht="15.75" customHeight="1">
      <c r="A124" s="81"/>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row>
    <row r="125" spans="1:36" ht="15.75" customHeight="1">
      <c r="A125" s="81"/>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row>
    <row r="126" spans="1:36" ht="15.75" customHeight="1">
      <c r="A126" s="81"/>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row>
    <row r="127" spans="1:36" ht="15.75" customHeight="1">
      <c r="A127" s="81"/>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row>
    <row r="128" spans="1:36" ht="15.75" customHeight="1">
      <c r="A128" s="81"/>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row>
    <row r="129" spans="1:36" ht="15.75" customHeight="1">
      <c r="A129" s="81"/>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row>
    <row r="130" spans="1:36" ht="15.75" customHeight="1">
      <c r="A130" s="81"/>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row>
    <row r="131" spans="1:36" ht="15.75" customHeight="1">
      <c r="A131" s="81"/>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row>
    <row r="132" spans="1:36" ht="15.75" customHeight="1">
      <c r="A132" s="81"/>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row>
    <row r="133" spans="1:36" ht="15.75" customHeight="1">
      <c r="A133" s="81"/>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row>
    <row r="134" spans="1:36" ht="15.75" customHeight="1">
      <c r="A134" s="81"/>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row>
    <row r="135" spans="1:36" ht="15.75" customHeight="1">
      <c r="A135" s="81"/>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row>
    <row r="136" spans="1:36" ht="15.75" customHeight="1">
      <c r="A136" s="81"/>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row>
    <row r="137" spans="1:36" ht="15.75" customHeight="1">
      <c r="A137" s="81"/>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row>
    <row r="138" spans="1:36" ht="15.75" customHeight="1">
      <c r="A138" s="81"/>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row>
    <row r="139" spans="1:36" ht="15.75" customHeight="1">
      <c r="A139" s="81"/>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row>
    <row r="140" spans="1:36" ht="15.75" customHeight="1">
      <c r="A140" s="81"/>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row>
    <row r="141" spans="1:36" ht="15.75" customHeight="1">
      <c r="A141" s="81"/>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row>
    <row r="142" spans="1:36" ht="15.75" customHeight="1">
      <c r="A142" s="81"/>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row>
    <row r="143" spans="1:36" ht="15.75" customHeight="1">
      <c r="A143" s="81"/>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row>
    <row r="144" spans="1:36" ht="15.75" customHeight="1">
      <c r="A144" s="81"/>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row>
    <row r="145" spans="1:36" ht="15.75" customHeight="1">
      <c r="A145" s="81"/>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row>
    <row r="146" spans="1:36" ht="15.75" customHeight="1">
      <c r="A146" s="81"/>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row>
    <row r="147" spans="1:36" ht="15.75" customHeight="1">
      <c r="A147" s="81"/>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row>
    <row r="148" spans="1:36" ht="15.75" customHeight="1">
      <c r="A148" s="81"/>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row>
    <row r="149" spans="1:36" ht="15.75" customHeight="1">
      <c r="A149" s="81"/>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row>
    <row r="150" spans="1:36" ht="15.75" customHeight="1">
      <c r="A150" s="81"/>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row>
    <row r="151" spans="1:36" ht="15.75" customHeight="1">
      <c r="A151" s="81"/>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row>
    <row r="152" spans="1:36" ht="15.75" customHeight="1">
      <c r="A152" s="81"/>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row>
    <row r="153" spans="1:36" ht="15.75" customHeight="1">
      <c r="A153" s="81"/>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row>
    <row r="154" spans="1:36" ht="15.75" customHeight="1">
      <c r="A154" s="81"/>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row>
    <row r="155" spans="1:36" ht="15.75" customHeight="1">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row>
    <row r="156" spans="1:36" ht="15.75" customHeight="1">
      <c r="A156" s="81"/>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row>
    <row r="157" spans="1:36" ht="15.75" customHeight="1">
      <c r="A157" s="81"/>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row>
    <row r="158" spans="1:36" ht="15.75" customHeight="1">
      <c r="A158" s="81"/>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row>
    <row r="159" spans="1:36" ht="15.75" customHeight="1">
      <c r="A159" s="81"/>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row>
    <row r="160" spans="1:36" ht="15.75" customHeight="1">
      <c r="A160" s="81"/>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row>
    <row r="161" spans="1:36" ht="15.75" customHeight="1">
      <c r="A161" s="81"/>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row>
    <row r="162" spans="1:36" ht="15.75" customHeight="1">
      <c r="A162" s="81"/>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row>
    <row r="163" spans="1:36" ht="15.75" customHeight="1">
      <c r="A163" s="81"/>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row>
    <row r="164" spans="1:36" ht="15.75" customHeight="1">
      <c r="A164" s="81"/>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row>
    <row r="165" spans="1:36" ht="15.75" customHeight="1">
      <c r="A165" s="81"/>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row>
    <row r="166" spans="1:36" ht="15.75" customHeight="1">
      <c r="A166" s="81"/>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row>
    <row r="167" spans="1:36" ht="15.75" customHeight="1">
      <c r="A167" s="81"/>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row>
    <row r="168" spans="1:36" ht="15.75" customHeight="1">
      <c r="A168" s="81"/>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row>
    <row r="169" spans="1:36" ht="15.75" customHeight="1">
      <c r="A169" s="81"/>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row>
    <row r="170" spans="1:36" ht="15.75" customHeight="1">
      <c r="A170" s="81"/>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row>
    <row r="171" spans="1:36" ht="15.75" customHeight="1">
      <c r="A171" s="81"/>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row>
    <row r="172" spans="1:36" ht="15.75" customHeight="1">
      <c r="A172" s="81"/>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row>
    <row r="173" spans="1:36" ht="15.75" customHeight="1">
      <c r="A173" s="81"/>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row>
    <row r="174" spans="1:36" ht="15.75" customHeight="1">
      <c r="A174" s="81"/>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row>
    <row r="175" spans="1:36" ht="15.75" customHeight="1">
      <c r="A175" s="81"/>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row>
    <row r="176" spans="1:36" ht="15.75" customHeight="1">
      <c r="A176" s="81"/>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row>
    <row r="177" spans="1:36" ht="15.75" customHeight="1">
      <c r="A177" s="81"/>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row>
    <row r="178" spans="1:36" ht="15.75" customHeight="1">
      <c r="A178" s="81"/>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row>
    <row r="179" spans="1:36" ht="15.75" customHeight="1">
      <c r="A179" s="81"/>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row>
    <row r="180" spans="1:36" ht="15.75" customHeight="1">
      <c r="A180" s="81"/>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row>
    <row r="181" spans="1:36" ht="15.75" customHeight="1">
      <c r="A181" s="81"/>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row>
    <row r="182" spans="1:36" ht="15.75" customHeight="1">
      <c r="A182" s="81"/>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row>
    <row r="183" spans="1:36" ht="15.75" customHeight="1">
      <c r="A183" s="81"/>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row>
    <row r="184" spans="1:36" ht="15.75" customHeight="1">
      <c r="A184" s="81"/>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row>
    <row r="185" spans="1:36" ht="15.75" customHeight="1">
      <c r="A185" s="81"/>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row>
    <row r="186" spans="1:36" ht="15.75" customHeight="1">
      <c r="A186" s="81"/>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row>
    <row r="187" spans="1:36" ht="15.75" customHeight="1">
      <c r="A187" s="81"/>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row>
    <row r="188" spans="1:36" ht="15.75" customHeight="1">
      <c r="A188" s="81"/>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row>
    <row r="189" spans="1:36" ht="15.75" customHeight="1">
      <c r="A189" s="81"/>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row>
    <row r="190" spans="1:36" ht="15.75" customHeight="1">
      <c r="A190" s="81"/>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row>
    <row r="191" spans="1:36" ht="15.75" customHeight="1">
      <c r="A191" s="81"/>
      <c r="B191" s="82"/>
      <c r="C191" s="82"/>
      <c r="D191" s="82"/>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row>
    <row r="192" spans="1:36" ht="15.75" customHeight="1">
      <c r="A192" s="81"/>
      <c r="B192" s="82"/>
      <c r="C192" s="82"/>
      <c r="D192" s="82"/>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row>
    <row r="193" spans="1:36" ht="15.75" customHeight="1">
      <c r="A193" s="81"/>
      <c r="B193" s="82"/>
      <c r="C193" s="82"/>
      <c r="D193" s="82"/>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row>
    <row r="194" spans="1:36" ht="15.75" customHeight="1">
      <c r="A194" s="81"/>
      <c r="B194" s="82"/>
      <c r="C194" s="82"/>
      <c r="D194" s="82"/>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row>
    <row r="195" spans="1:36" ht="15.75" customHeight="1">
      <c r="A195" s="81"/>
      <c r="B195" s="82"/>
      <c r="C195" s="82"/>
      <c r="D195" s="82"/>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row>
    <row r="196" spans="1:36" ht="15.75" customHeight="1">
      <c r="A196" s="81"/>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row>
    <row r="197" spans="1:36" ht="15.75" customHeight="1">
      <c r="A197" s="81"/>
      <c r="B197" s="82"/>
      <c r="C197" s="82"/>
      <c r="D197" s="82"/>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row>
    <row r="198" spans="1:36" ht="15.75" customHeight="1">
      <c r="A198" s="81"/>
      <c r="B198" s="82"/>
      <c r="C198" s="82"/>
      <c r="D198" s="82"/>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row>
    <row r="199" spans="1:36" ht="15.75" customHeight="1">
      <c r="A199" s="81"/>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row>
    <row r="200" spans="1:36" ht="15.75" customHeight="1">
      <c r="A200" s="81"/>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row>
    <row r="201" spans="1:36" ht="15.75" customHeight="1">
      <c r="A201" s="81"/>
      <c r="B201" s="82"/>
      <c r="C201" s="82"/>
      <c r="D201" s="82"/>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row>
    <row r="202" spans="1:36" ht="15.75" customHeight="1">
      <c r="A202" s="81"/>
      <c r="B202" s="82"/>
      <c r="C202" s="82"/>
      <c r="D202" s="82"/>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row>
    <row r="203" spans="1:36" ht="15.75" customHeight="1">
      <c r="A203" s="81"/>
      <c r="B203" s="82"/>
      <c r="C203" s="82"/>
      <c r="D203" s="82"/>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row>
    <row r="204" spans="1:36" ht="15.75" customHeight="1">
      <c r="A204" s="81"/>
      <c r="B204" s="82"/>
      <c r="C204" s="82"/>
      <c r="D204" s="82"/>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row>
    <row r="205" spans="1:36" ht="15.75" customHeight="1">
      <c r="A205" s="81"/>
      <c r="B205" s="82"/>
      <c r="C205" s="82"/>
      <c r="D205" s="82"/>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row>
    <row r="206" spans="1:36" ht="15.75" customHeight="1">
      <c r="A206" s="81"/>
      <c r="B206" s="82"/>
      <c r="C206" s="82"/>
      <c r="D206" s="82"/>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row>
    <row r="207" spans="1:36" ht="15.75" customHeight="1">
      <c r="A207" s="81"/>
      <c r="B207" s="82"/>
      <c r="C207" s="82"/>
      <c r="D207" s="82"/>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row>
    <row r="208" spans="1:36" ht="15.75" customHeight="1">
      <c r="A208" s="81"/>
      <c r="B208" s="82"/>
      <c r="C208" s="82"/>
      <c r="D208" s="82"/>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row>
    <row r="209" spans="1:36" ht="15.75" customHeight="1">
      <c r="A209" s="81"/>
      <c r="B209" s="82"/>
      <c r="C209" s="82"/>
      <c r="D209" s="82"/>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row>
    <row r="210" spans="1:36" ht="15.75" customHeight="1">
      <c r="A210" s="81"/>
      <c r="B210" s="82"/>
      <c r="C210" s="82"/>
      <c r="D210" s="82"/>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row>
    <row r="211" spans="1:36" ht="15.75" customHeight="1">
      <c r="A211" s="81"/>
      <c r="B211" s="82"/>
      <c r="C211" s="82"/>
      <c r="D211" s="82"/>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row>
    <row r="212" spans="1:36" ht="15.75" customHeight="1">
      <c r="A212" s="81"/>
      <c r="B212" s="82"/>
      <c r="C212" s="82"/>
      <c r="D212" s="82"/>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row>
    <row r="213" spans="1:36" ht="15.75" customHeight="1">
      <c r="A213" s="81"/>
      <c r="B213" s="82"/>
      <c r="C213" s="82"/>
      <c r="D213" s="82"/>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row>
    <row r="214" spans="1:36" ht="15.75" customHeight="1">
      <c r="A214" s="81"/>
      <c r="B214" s="82"/>
      <c r="C214" s="82"/>
      <c r="D214" s="82"/>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row>
    <row r="215" spans="1:36" ht="15.75" customHeight="1">
      <c r="A215" s="81"/>
      <c r="B215" s="82"/>
      <c r="C215" s="82"/>
      <c r="D215" s="82"/>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row>
    <row r="216" spans="1:36" ht="15.75" customHeight="1">
      <c r="A216" s="81"/>
      <c r="B216" s="82"/>
      <c r="C216" s="82"/>
      <c r="D216" s="82"/>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row>
    <row r="217" spans="1:36" ht="15.75" customHeight="1">
      <c r="A217" s="81"/>
      <c r="B217" s="82"/>
      <c r="C217" s="82"/>
      <c r="D217" s="82"/>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row>
    <row r="218" spans="1:36" ht="15.75" customHeight="1">
      <c r="A218" s="81"/>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row>
    <row r="219" spans="1:36" ht="15.75" customHeight="1">
      <c r="A219" s="81"/>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row>
    <row r="220" spans="1:36" ht="15.75" customHeight="1">
      <c r="A220" s="81"/>
      <c r="B220" s="82"/>
      <c r="C220" s="82"/>
      <c r="D220" s="82"/>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row>
    <row r="221" spans="1:36" ht="15.75" customHeight="1"/>
    <row r="222" spans="1:36" ht="15.75" customHeight="1"/>
    <row r="223" spans="1:36" ht="15.75" customHeight="1"/>
    <row r="224" spans="1:3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C1:AD1"/>
    <mergeCell ref="C2:AA2"/>
    <mergeCell ref="AB2:A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AE1000"/>
  <sheetViews>
    <sheetView workbookViewId="0">
      <pane ySplit="1" topLeftCell="A2" activePane="bottomLeft" state="frozen"/>
      <selection pane="bottomLeft" activeCell="B3" sqref="B3"/>
    </sheetView>
  </sheetViews>
  <sheetFormatPr defaultColWidth="14.42578125" defaultRowHeight="15" customHeight="1"/>
  <cols>
    <col min="1" max="1" width="10.85546875" customWidth="1"/>
    <col min="2" max="2" width="54.85546875" customWidth="1"/>
    <col min="3" max="3" width="41" customWidth="1"/>
    <col min="4" max="6" width="14.42578125" customWidth="1"/>
    <col min="7" max="7" width="15.42578125" customWidth="1"/>
    <col min="8" max="8" width="15.5703125" customWidth="1"/>
    <col min="10" max="10" width="19.42578125" customWidth="1"/>
    <col min="11" max="11" width="13.28515625" customWidth="1"/>
    <col min="12" max="12" width="15.42578125" customWidth="1"/>
    <col min="13" max="13" width="17" customWidth="1"/>
    <col min="14" max="14" width="29.7109375" customWidth="1"/>
    <col min="16" max="16" width="93.7109375" customWidth="1"/>
    <col min="17" max="17" width="23.42578125" customWidth="1"/>
    <col min="18" max="18" width="16" customWidth="1"/>
    <col min="19" max="19" width="88.85546875" customWidth="1"/>
    <col min="21" max="21" width="41.7109375" customWidth="1"/>
    <col min="22" max="22" width="154.42578125" customWidth="1"/>
  </cols>
  <sheetData>
    <row r="1" spans="1:31" ht="15.75" customHeight="1">
      <c r="A1" s="83"/>
      <c r="B1" s="84"/>
      <c r="C1" s="83"/>
      <c r="D1" s="85">
        <f t="shared" ref="D1:J1" si="0">SUM(D3:D991)</f>
        <v>1052639.5199999996</v>
      </c>
      <c r="E1" s="86">
        <f t="shared" si="0"/>
        <v>590</v>
      </c>
      <c r="F1" s="85">
        <f t="shared" si="0"/>
        <v>572622.81000000006</v>
      </c>
      <c r="G1" s="86">
        <f t="shared" si="0"/>
        <v>160</v>
      </c>
      <c r="H1" s="85">
        <f t="shared" si="0"/>
        <v>270890.83</v>
      </c>
      <c r="I1" s="86">
        <f t="shared" si="0"/>
        <v>759</v>
      </c>
      <c r="J1" s="85">
        <f t="shared" si="0"/>
        <v>843513.64</v>
      </c>
      <c r="K1" s="83"/>
      <c r="L1" s="83"/>
      <c r="M1" s="83"/>
      <c r="N1" s="87"/>
      <c r="O1" s="83"/>
      <c r="P1" s="87"/>
      <c r="Q1" s="87"/>
      <c r="R1" s="83"/>
      <c r="S1" s="87"/>
      <c r="T1" s="87"/>
      <c r="U1" s="87"/>
      <c r="V1" s="87"/>
      <c r="W1" s="87"/>
      <c r="X1" s="87"/>
      <c r="Y1" s="87"/>
      <c r="Z1" s="87"/>
      <c r="AA1" s="87"/>
      <c r="AB1" s="87"/>
      <c r="AC1" s="87"/>
      <c r="AD1" s="87"/>
      <c r="AE1" s="87"/>
    </row>
    <row r="2" spans="1:31" ht="15.75" customHeight="1">
      <c r="A2" s="83" t="s">
        <v>451</v>
      </c>
      <c r="B2" s="84" t="s">
        <v>452</v>
      </c>
      <c r="C2" s="88" t="s">
        <v>453</v>
      </c>
      <c r="D2" s="83" t="s">
        <v>454</v>
      </c>
      <c r="E2" s="89" t="s">
        <v>455</v>
      </c>
      <c r="F2" s="83" t="s">
        <v>456</v>
      </c>
      <c r="G2" s="90" t="s">
        <v>457</v>
      </c>
      <c r="H2" s="83" t="s">
        <v>459</v>
      </c>
      <c r="I2" s="83" t="s">
        <v>460</v>
      </c>
      <c r="J2" s="83" t="s">
        <v>461</v>
      </c>
      <c r="K2" s="83" t="s">
        <v>462</v>
      </c>
      <c r="L2" s="83" t="s">
        <v>463</v>
      </c>
      <c r="M2" s="83" t="s">
        <v>464</v>
      </c>
      <c r="N2" s="87" t="s">
        <v>465</v>
      </c>
      <c r="O2" s="83" t="s">
        <v>466</v>
      </c>
      <c r="P2" s="87" t="s">
        <v>467</v>
      </c>
      <c r="Q2" s="83" t="s">
        <v>468</v>
      </c>
      <c r="R2" s="83"/>
      <c r="S2" s="87"/>
      <c r="T2" s="91" t="s">
        <v>469</v>
      </c>
      <c r="U2" s="92" t="s">
        <v>470</v>
      </c>
      <c r="V2" s="93" t="s">
        <v>472</v>
      </c>
      <c r="W2" s="87"/>
      <c r="X2" s="87"/>
      <c r="Y2" s="87"/>
      <c r="Z2" s="87"/>
      <c r="AA2" s="87"/>
      <c r="AB2" s="87"/>
      <c r="AC2" s="87"/>
      <c r="AD2" s="87"/>
      <c r="AE2" s="87"/>
    </row>
    <row r="3" spans="1:31" ht="15.75" customHeight="1">
      <c r="A3" s="94">
        <v>4</v>
      </c>
      <c r="B3" s="95" t="s">
        <v>474</v>
      </c>
      <c r="C3" s="95" t="s">
        <v>71</v>
      </c>
      <c r="D3" s="96">
        <v>12461.2</v>
      </c>
      <c r="E3" s="94">
        <v>19</v>
      </c>
      <c r="F3" s="96">
        <v>4826.83</v>
      </c>
      <c r="G3" s="94">
        <v>0</v>
      </c>
      <c r="H3" s="96">
        <v>0</v>
      </c>
      <c r="I3" s="94">
        <f t="shared" ref="I3:J3" si="1">E3+G3</f>
        <v>19</v>
      </c>
      <c r="J3" s="96">
        <f t="shared" si="1"/>
        <v>4826.83</v>
      </c>
      <c r="K3" s="94"/>
      <c r="L3" s="94"/>
      <c r="M3" s="94" t="s">
        <v>476</v>
      </c>
      <c r="N3" s="94" t="s">
        <v>477</v>
      </c>
      <c r="O3" s="97">
        <v>4</v>
      </c>
      <c r="P3" s="98" t="str">
        <f t="shared" ref="P3:P72" si="2">IF(EXACT(C3,"NA"),B3,CONCATENATE(B3," - ",C3))</f>
        <v>D/o Atomic Energy</v>
      </c>
      <c r="Q3" s="94" t="s">
        <v>476</v>
      </c>
      <c r="R3" s="97"/>
      <c r="S3" s="98" t="s">
        <v>479</v>
      </c>
      <c r="T3" s="99">
        <v>1</v>
      </c>
      <c r="U3" s="100" t="s">
        <v>144</v>
      </c>
      <c r="V3" s="101" t="s">
        <v>481</v>
      </c>
      <c r="W3" s="98"/>
      <c r="X3" s="98"/>
      <c r="Y3" s="98"/>
      <c r="Z3" s="98"/>
      <c r="AA3" s="98"/>
      <c r="AB3" s="98"/>
      <c r="AC3" s="98"/>
      <c r="AD3" s="98"/>
      <c r="AE3" s="98"/>
    </row>
    <row r="4" spans="1:31" ht="15.75" customHeight="1">
      <c r="A4" s="94">
        <v>91</v>
      </c>
      <c r="B4" s="102" t="s">
        <v>482</v>
      </c>
      <c r="C4" s="103" t="s">
        <v>482</v>
      </c>
      <c r="D4" s="96">
        <v>9093.7099999999991</v>
      </c>
      <c r="E4" s="94">
        <v>4</v>
      </c>
      <c r="F4" s="96">
        <v>8324.3700000000008</v>
      </c>
      <c r="G4" s="94">
        <v>0</v>
      </c>
      <c r="H4" s="96">
        <v>0</v>
      </c>
      <c r="I4" s="94">
        <f t="shared" ref="I4:J4" si="3">E4+G4</f>
        <v>4</v>
      </c>
      <c r="J4" s="96">
        <f t="shared" si="3"/>
        <v>8324.3700000000008</v>
      </c>
      <c r="K4" s="94"/>
      <c r="L4" s="94"/>
      <c r="M4" s="94" t="s">
        <v>476</v>
      </c>
      <c r="N4" s="94"/>
      <c r="O4" s="97">
        <v>4</v>
      </c>
      <c r="P4" s="98" t="str">
        <f t="shared" si="2"/>
        <v>D/o Space - D/o Space</v>
      </c>
      <c r="Q4" s="94" t="s">
        <v>476</v>
      </c>
      <c r="R4" s="97">
        <v>1</v>
      </c>
      <c r="S4" s="104" t="s">
        <v>487</v>
      </c>
      <c r="T4" s="99">
        <v>2</v>
      </c>
      <c r="U4" s="100" t="s">
        <v>488</v>
      </c>
      <c r="V4" s="101" t="s">
        <v>489</v>
      </c>
      <c r="W4" s="98"/>
      <c r="X4" s="98"/>
      <c r="Y4" s="98"/>
      <c r="Z4" s="98"/>
      <c r="AA4" s="98"/>
      <c r="AB4" s="98"/>
      <c r="AC4" s="98"/>
      <c r="AD4" s="98"/>
      <c r="AE4" s="98"/>
    </row>
    <row r="5" spans="1:31" ht="15.75" customHeight="1">
      <c r="A5" s="94">
        <v>2</v>
      </c>
      <c r="B5" s="95" t="s">
        <v>490</v>
      </c>
      <c r="C5" s="105" t="s">
        <v>491</v>
      </c>
      <c r="D5" s="96">
        <v>6800</v>
      </c>
      <c r="E5" s="94">
        <v>11</v>
      </c>
      <c r="F5" s="96">
        <v>2166.46</v>
      </c>
      <c r="G5" s="94">
        <v>0</v>
      </c>
      <c r="H5" s="96">
        <v>0</v>
      </c>
      <c r="I5" s="94">
        <f t="shared" ref="I5:J5" si="4">E5+G5</f>
        <v>11</v>
      </c>
      <c r="J5" s="96">
        <f t="shared" si="4"/>
        <v>2166.46</v>
      </c>
      <c r="K5" s="94"/>
      <c r="L5" s="94"/>
      <c r="M5" s="94" t="s">
        <v>494</v>
      </c>
      <c r="N5" s="94"/>
      <c r="O5" s="97">
        <v>1</v>
      </c>
      <c r="P5" s="98" t="str">
        <f t="shared" si="2"/>
        <v>M/o Agriculture and Farmers' Welfare - D/o Agricultural Research and Education</v>
      </c>
      <c r="Q5" s="94" t="s">
        <v>494</v>
      </c>
      <c r="R5" s="97">
        <v>1</v>
      </c>
      <c r="S5" s="98" t="s">
        <v>495</v>
      </c>
      <c r="T5" s="99">
        <v>3</v>
      </c>
      <c r="U5" s="100" t="s">
        <v>111</v>
      </c>
      <c r="V5" s="101" t="s">
        <v>496</v>
      </c>
      <c r="W5" s="98"/>
      <c r="X5" s="98"/>
      <c r="Y5" s="98"/>
      <c r="Z5" s="98"/>
      <c r="AA5" s="98"/>
      <c r="AB5" s="98"/>
      <c r="AC5" s="98"/>
      <c r="AD5" s="98"/>
      <c r="AE5" s="98"/>
    </row>
    <row r="6" spans="1:31" ht="15.75" customHeight="1">
      <c r="A6" s="94">
        <v>1</v>
      </c>
      <c r="B6" s="95" t="s">
        <v>490</v>
      </c>
      <c r="C6" s="95" t="s">
        <v>497</v>
      </c>
      <c r="D6" s="96">
        <v>41855</v>
      </c>
      <c r="E6" s="94">
        <v>3</v>
      </c>
      <c r="F6" s="96">
        <v>24199.3</v>
      </c>
      <c r="G6" s="94">
        <v>19</v>
      </c>
      <c r="H6" s="96">
        <v>17141</v>
      </c>
      <c r="I6" s="94">
        <f t="shared" ref="I6:J6" si="5">E6+G6</f>
        <v>22</v>
      </c>
      <c r="J6" s="96">
        <f t="shared" si="5"/>
        <v>41340.300000000003</v>
      </c>
      <c r="K6" s="94"/>
      <c r="L6" s="94"/>
      <c r="M6" s="94" t="s">
        <v>494</v>
      </c>
      <c r="N6" s="94"/>
      <c r="O6" s="97">
        <v>1</v>
      </c>
      <c r="P6" s="98" t="str">
        <f t="shared" si="2"/>
        <v>M/o Agriculture and Farmers' Welfare - D/o Agriculture, Cooperation and Farmers' Welfare</v>
      </c>
      <c r="Q6" s="94" t="s">
        <v>494</v>
      </c>
      <c r="R6" s="97">
        <v>1</v>
      </c>
      <c r="S6" s="98" t="s">
        <v>498</v>
      </c>
      <c r="T6" s="99">
        <v>4</v>
      </c>
      <c r="U6" s="100" t="s">
        <v>499</v>
      </c>
      <c r="V6" s="101" t="s">
        <v>500</v>
      </c>
      <c r="W6" s="98"/>
      <c r="X6" s="98"/>
      <c r="Y6" s="98"/>
      <c r="Z6" s="98"/>
      <c r="AA6" s="98"/>
      <c r="AB6" s="98"/>
      <c r="AC6" s="98"/>
      <c r="AD6" s="98"/>
      <c r="AE6" s="98"/>
    </row>
    <row r="7" spans="1:31" ht="15.75" customHeight="1">
      <c r="A7" s="94">
        <v>3</v>
      </c>
      <c r="B7" s="95" t="s">
        <v>490</v>
      </c>
      <c r="C7" s="95" t="s">
        <v>502</v>
      </c>
      <c r="D7" s="96">
        <v>2371</v>
      </c>
      <c r="E7" s="94">
        <v>0</v>
      </c>
      <c r="F7" s="96">
        <v>0</v>
      </c>
      <c r="G7" s="94">
        <v>9</v>
      </c>
      <c r="H7" s="96">
        <v>2034.7</v>
      </c>
      <c r="I7" s="94">
        <f t="shared" ref="I7:J7" si="6">E7+G7</f>
        <v>9</v>
      </c>
      <c r="J7" s="96">
        <f t="shared" si="6"/>
        <v>2034.7</v>
      </c>
      <c r="K7" s="94"/>
      <c r="L7" s="94"/>
      <c r="M7" s="94" t="s">
        <v>494</v>
      </c>
      <c r="N7" s="94"/>
      <c r="O7" s="97">
        <v>1</v>
      </c>
      <c r="P7" s="98" t="str">
        <f t="shared" si="2"/>
        <v>M/o Agriculture and Farmers' Welfare - D/o Animal Husbandry, Dairying and Fisheries</v>
      </c>
      <c r="Q7" s="94" t="s">
        <v>494</v>
      </c>
      <c r="R7" s="97">
        <v>1</v>
      </c>
      <c r="S7" s="98" t="s">
        <v>498</v>
      </c>
      <c r="T7" s="99">
        <v>5</v>
      </c>
      <c r="U7" s="100" t="s">
        <v>504</v>
      </c>
      <c r="V7" s="101" t="s">
        <v>505</v>
      </c>
      <c r="W7" s="98"/>
      <c r="X7" s="98"/>
      <c r="Y7" s="98"/>
      <c r="Z7" s="98"/>
      <c r="AA7" s="98"/>
      <c r="AB7" s="98"/>
      <c r="AC7" s="98"/>
      <c r="AD7" s="98"/>
      <c r="AE7" s="98"/>
    </row>
    <row r="8" spans="1:31" ht="15.75" customHeight="1">
      <c r="A8" s="94">
        <v>5</v>
      </c>
      <c r="B8" s="106" t="s">
        <v>506</v>
      </c>
      <c r="C8" s="95" t="s">
        <v>71</v>
      </c>
      <c r="D8" s="107">
        <v>1428.65</v>
      </c>
      <c r="E8" s="108">
        <v>12</v>
      </c>
      <c r="F8" s="107">
        <v>63.26</v>
      </c>
      <c r="G8" s="108">
        <v>1</v>
      </c>
      <c r="H8" s="107">
        <v>440.5</v>
      </c>
      <c r="I8" s="94">
        <f t="shared" ref="I8:J8" si="7">E8+G8</f>
        <v>13</v>
      </c>
      <c r="J8" s="107">
        <f t="shared" si="7"/>
        <v>503.76</v>
      </c>
      <c r="K8" s="94"/>
      <c r="L8" s="94"/>
      <c r="M8" s="94" t="s">
        <v>510</v>
      </c>
      <c r="N8" s="94"/>
      <c r="O8" s="97">
        <v>3</v>
      </c>
      <c r="P8" s="98" t="str">
        <f t="shared" si="2"/>
        <v>M/o AYUSH</v>
      </c>
      <c r="Q8" s="94" t="s">
        <v>511</v>
      </c>
      <c r="R8" s="109">
        <v>1</v>
      </c>
      <c r="S8" s="104" t="s">
        <v>512</v>
      </c>
      <c r="T8" s="99">
        <v>6</v>
      </c>
      <c r="U8" s="100" t="s">
        <v>513</v>
      </c>
      <c r="V8" s="101" t="s">
        <v>514</v>
      </c>
      <c r="W8" s="98"/>
      <c r="X8" s="98"/>
      <c r="Y8" s="98"/>
      <c r="Z8" s="98"/>
      <c r="AA8" s="98"/>
      <c r="AB8" s="98"/>
      <c r="AC8" s="98"/>
      <c r="AD8" s="98"/>
      <c r="AE8" s="98"/>
    </row>
    <row r="9" spans="1:31" ht="15.75" customHeight="1">
      <c r="A9" s="94">
        <v>6</v>
      </c>
      <c r="B9" s="95" t="s">
        <v>516</v>
      </c>
      <c r="C9" s="95" t="s">
        <v>517</v>
      </c>
      <c r="D9" s="96">
        <v>298</v>
      </c>
      <c r="E9" s="94">
        <v>3</v>
      </c>
      <c r="F9" s="96">
        <v>150</v>
      </c>
      <c r="G9" s="94">
        <v>0</v>
      </c>
      <c r="H9" s="96">
        <v>0</v>
      </c>
      <c r="I9" s="94">
        <f t="shared" ref="I9:J9" si="8">E9+G9</f>
        <v>3</v>
      </c>
      <c r="J9" s="96">
        <f t="shared" si="8"/>
        <v>150</v>
      </c>
      <c r="K9" s="94"/>
      <c r="L9" s="94"/>
      <c r="M9" s="94" t="s">
        <v>518</v>
      </c>
      <c r="N9" s="94"/>
      <c r="O9" s="97">
        <v>1</v>
      </c>
      <c r="P9" s="98" t="str">
        <f t="shared" si="2"/>
        <v>M/o Chemicals and Fertilizers - D/o Chemicals and Petrochemicals</v>
      </c>
      <c r="Q9" s="94" t="s">
        <v>518</v>
      </c>
      <c r="R9" s="110">
        <v>1</v>
      </c>
      <c r="S9" s="100" t="s">
        <v>505</v>
      </c>
      <c r="T9" s="99">
        <v>7</v>
      </c>
      <c r="U9" s="100" t="s">
        <v>519</v>
      </c>
      <c r="V9" s="101" t="s">
        <v>520</v>
      </c>
      <c r="W9" s="98"/>
      <c r="X9" s="98"/>
      <c r="Y9" s="98"/>
      <c r="Z9" s="98"/>
      <c r="AA9" s="98"/>
      <c r="AB9" s="98"/>
      <c r="AC9" s="98"/>
      <c r="AD9" s="98"/>
      <c r="AE9" s="98"/>
    </row>
    <row r="10" spans="1:31" ht="15.75" customHeight="1">
      <c r="A10" s="94">
        <v>7</v>
      </c>
      <c r="B10" s="95" t="s">
        <v>516</v>
      </c>
      <c r="C10" s="95" t="s">
        <v>521</v>
      </c>
      <c r="D10" s="96">
        <v>70032.710000000006</v>
      </c>
      <c r="E10" s="94">
        <v>2</v>
      </c>
      <c r="F10" s="96">
        <v>70000</v>
      </c>
      <c r="G10" s="94">
        <v>0</v>
      </c>
      <c r="H10" s="96">
        <v>0</v>
      </c>
      <c r="I10" s="94">
        <f t="shared" ref="I10:J10" si="9">E10+G10</f>
        <v>2</v>
      </c>
      <c r="J10" s="96">
        <f t="shared" si="9"/>
        <v>70000</v>
      </c>
      <c r="K10" s="94"/>
      <c r="L10" s="94"/>
      <c r="M10" s="94" t="s">
        <v>518</v>
      </c>
      <c r="N10" s="94"/>
      <c r="O10" s="97">
        <v>1</v>
      </c>
      <c r="P10" s="98" t="str">
        <f t="shared" si="2"/>
        <v>M/o Chemicals and Fertilizers - D/o Fertilisers</v>
      </c>
      <c r="Q10" s="94" t="s">
        <v>518</v>
      </c>
      <c r="R10" s="110">
        <v>1</v>
      </c>
      <c r="S10" s="100" t="s">
        <v>500</v>
      </c>
      <c r="T10" s="99">
        <v>8</v>
      </c>
      <c r="U10" s="100" t="s">
        <v>524</v>
      </c>
      <c r="V10" s="101" t="s">
        <v>525</v>
      </c>
      <c r="W10" s="98"/>
      <c r="X10" s="98"/>
      <c r="Y10" s="98"/>
      <c r="Z10" s="98"/>
      <c r="AA10" s="98"/>
      <c r="AB10" s="98"/>
      <c r="AC10" s="98"/>
      <c r="AD10" s="98"/>
      <c r="AE10" s="98"/>
    </row>
    <row r="11" spans="1:31" ht="15.75" customHeight="1">
      <c r="A11" s="94">
        <v>8</v>
      </c>
      <c r="B11" s="95" t="s">
        <v>516</v>
      </c>
      <c r="C11" s="95" t="s">
        <v>526</v>
      </c>
      <c r="D11" s="111">
        <v>247.74</v>
      </c>
      <c r="E11" s="112">
        <v>3</v>
      </c>
      <c r="F11" s="111">
        <v>219.38</v>
      </c>
      <c r="G11" s="94">
        <v>0</v>
      </c>
      <c r="H11" s="111">
        <v>0</v>
      </c>
      <c r="I11" s="94">
        <f t="shared" ref="I11:J11" si="10">E11+G11</f>
        <v>3</v>
      </c>
      <c r="J11" s="111">
        <f t="shared" si="10"/>
        <v>219.38</v>
      </c>
      <c r="K11" s="94"/>
      <c r="L11" s="94"/>
      <c r="M11" s="94" t="s">
        <v>531</v>
      </c>
      <c r="N11" s="94"/>
      <c r="O11" s="97">
        <v>3</v>
      </c>
      <c r="P11" s="98" t="str">
        <f t="shared" si="2"/>
        <v>M/o Chemicals and Fertilizers - D/o Pharmaceuticals</v>
      </c>
      <c r="Q11" s="94" t="s">
        <v>532</v>
      </c>
      <c r="R11" s="97">
        <v>1</v>
      </c>
      <c r="S11" s="98" t="s">
        <v>533</v>
      </c>
      <c r="T11" s="99">
        <v>9</v>
      </c>
      <c r="U11" s="100" t="s">
        <v>534</v>
      </c>
      <c r="V11" s="101" t="s">
        <v>500</v>
      </c>
      <c r="W11" s="98"/>
      <c r="X11" s="98"/>
      <c r="Y11" s="98"/>
      <c r="Z11" s="98"/>
      <c r="AA11" s="98"/>
      <c r="AB11" s="98"/>
      <c r="AC11" s="98"/>
      <c r="AD11" s="98"/>
      <c r="AE11" s="98"/>
    </row>
    <row r="12" spans="1:31" ht="15.75" customHeight="1">
      <c r="A12" s="94">
        <v>9</v>
      </c>
      <c r="B12" s="95" t="s">
        <v>535</v>
      </c>
      <c r="C12" s="95" t="s">
        <v>71</v>
      </c>
      <c r="D12" s="96">
        <v>2702</v>
      </c>
      <c r="E12" s="94">
        <v>3</v>
      </c>
      <c r="F12" s="96">
        <v>2000.1</v>
      </c>
      <c r="G12" s="94">
        <v>0</v>
      </c>
      <c r="H12" s="96">
        <v>0</v>
      </c>
      <c r="I12" s="94">
        <f t="shared" ref="I12:J12" si="11">E12+G12</f>
        <v>3</v>
      </c>
      <c r="J12" s="96">
        <f t="shared" si="11"/>
        <v>2000.1</v>
      </c>
      <c r="K12" s="94"/>
      <c r="L12" s="94"/>
      <c r="M12" s="94" t="s">
        <v>476</v>
      </c>
      <c r="N12" s="94"/>
      <c r="O12" s="97">
        <v>4</v>
      </c>
      <c r="P12" s="98" t="str">
        <f t="shared" si="2"/>
        <v>M/o Civil Aviation</v>
      </c>
      <c r="Q12" s="94" t="s">
        <v>476</v>
      </c>
      <c r="R12" s="97">
        <v>1</v>
      </c>
      <c r="S12" s="113" t="s">
        <v>538</v>
      </c>
      <c r="T12" s="99">
        <v>10</v>
      </c>
      <c r="U12" s="100" t="s">
        <v>540</v>
      </c>
      <c r="V12" s="101" t="s">
        <v>541</v>
      </c>
      <c r="W12" s="98"/>
      <c r="X12" s="98"/>
      <c r="Y12" s="98"/>
      <c r="Z12" s="98"/>
      <c r="AA12" s="98"/>
      <c r="AB12" s="98"/>
      <c r="AC12" s="98"/>
      <c r="AD12" s="98"/>
      <c r="AE12" s="98"/>
    </row>
    <row r="13" spans="1:31" ht="15.75" customHeight="1">
      <c r="A13" s="114">
        <v>10</v>
      </c>
      <c r="B13" s="95" t="s">
        <v>543</v>
      </c>
      <c r="C13" s="95" t="s">
        <v>71</v>
      </c>
      <c r="D13" s="115">
        <v>745.1</v>
      </c>
      <c r="E13" s="114">
        <v>3</v>
      </c>
      <c r="F13" s="115">
        <v>685</v>
      </c>
      <c r="G13" s="114">
        <v>0</v>
      </c>
      <c r="H13" s="115">
        <v>0</v>
      </c>
      <c r="I13" s="94">
        <f t="shared" ref="I13:J13" si="12">E13+G13</f>
        <v>3</v>
      </c>
      <c r="J13" s="115">
        <f t="shared" si="12"/>
        <v>685</v>
      </c>
      <c r="K13" s="94"/>
      <c r="L13" s="94"/>
      <c r="M13" s="94" t="s">
        <v>548</v>
      </c>
      <c r="N13" s="94"/>
      <c r="O13" s="97">
        <v>2</v>
      </c>
      <c r="P13" s="98" t="str">
        <f t="shared" si="2"/>
        <v>M/o Coal</v>
      </c>
      <c r="Q13" s="94" t="s">
        <v>548</v>
      </c>
      <c r="R13" s="97"/>
      <c r="S13" s="116" t="s">
        <v>550</v>
      </c>
      <c r="T13" s="99">
        <v>11</v>
      </c>
      <c r="U13" s="100" t="s">
        <v>551</v>
      </c>
      <c r="V13" s="101" t="s">
        <v>553</v>
      </c>
      <c r="W13" s="98"/>
      <c r="X13" s="98"/>
      <c r="Y13" s="98"/>
      <c r="Z13" s="98"/>
      <c r="AA13" s="98"/>
      <c r="AB13" s="98"/>
      <c r="AC13" s="98"/>
      <c r="AD13" s="98"/>
      <c r="AE13" s="98"/>
    </row>
    <row r="14" spans="1:31" ht="15.75" customHeight="1">
      <c r="A14" s="114">
        <v>11</v>
      </c>
      <c r="B14" s="95" t="s">
        <v>554</v>
      </c>
      <c r="C14" s="95" t="s">
        <v>555</v>
      </c>
      <c r="D14" s="115">
        <v>4465.83</v>
      </c>
      <c r="E14" s="114">
        <v>17</v>
      </c>
      <c r="F14" s="115">
        <v>3721.97</v>
      </c>
      <c r="G14" s="114">
        <v>0</v>
      </c>
      <c r="H14" s="115">
        <v>0</v>
      </c>
      <c r="I14" s="114">
        <v>17</v>
      </c>
      <c r="J14" s="115">
        <f t="shared" ref="J14:J15" si="13">F14+H14</f>
        <v>3721.97</v>
      </c>
      <c r="K14" s="94"/>
      <c r="L14" s="94"/>
      <c r="M14" s="114" t="s">
        <v>557</v>
      </c>
      <c r="N14" s="94"/>
      <c r="O14" s="97">
        <v>2</v>
      </c>
      <c r="P14" s="98" t="str">
        <f t="shared" si="2"/>
        <v>M/o Commerce and Industry - D/o Commerce</v>
      </c>
      <c r="Q14" s="114" t="s">
        <v>557</v>
      </c>
      <c r="R14" s="110">
        <v>1</v>
      </c>
      <c r="S14" s="100" t="s">
        <v>559</v>
      </c>
      <c r="T14" s="99">
        <v>12</v>
      </c>
      <c r="U14" s="100" t="s">
        <v>77</v>
      </c>
      <c r="V14" s="101" t="s">
        <v>560</v>
      </c>
      <c r="W14" s="98"/>
      <c r="X14" s="98"/>
      <c r="Y14" s="98"/>
      <c r="Z14" s="98"/>
      <c r="AA14" s="98"/>
      <c r="AB14" s="98"/>
      <c r="AC14" s="98"/>
      <c r="AD14" s="98"/>
      <c r="AE14" s="98"/>
    </row>
    <row r="15" spans="1:31" ht="15.75" customHeight="1">
      <c r="A15" s="114">
        <v>12</v>
      </c>
      <c r="B15" s="95" t="s">
        <v>554</v>
      </c>
      <c r="C15" s="95" t="s">
        <v>562</v>
      </c>
      <c r="D15" s="115">
        <v>3608.87</v>
      </c>
      <c r="E15" s="114">
        <v>18</v>
      </c>
      <c r="F15" s="115">
        <v>3105.01</v>
      </c>
      <c r="G15" s="114">
        <v>0</v>
      </c>
      <c r="H15" s="115">
        <v>0</v>
      </c>
      <c r="I15" s="114">
        <v>18</v>
      </c>
      <c r="J15" s="115">
        <f t="shared" si="13"/>
        <v>3105.01</v>
      </c>
      <c r="K15" s="94"/>
      <c r="L15" s="94"/>
      <c r="M15" s="114" t="s">
        <v>557</v>
      </c>
      <c r="N15" s="94"/>
      <c r="O15" s="97">
        <v>2</v>
      </c>
      <c r="P15" s="98" t="str">
        <f t="shared" si="2"/>
        <v>M/o Commerce and Industry - D/o Industrial Policy and Promotion</v>
      </c>
      <c r="Q15" s="114" t="s">
        <v>557</v>
      </c>
      <c r="R15" s="110"/>
      <c r="S15" s="100" t="s">
        <v>564</v>
      </c>
      <c r="T15" s="99">
        <v>13</v>
      </c>
      <c r="U15" s="100" t="s">
        <v>565</v>
      </c>
      <c r="V15" s="101" t="s">
        <v>566</v>
      </c>
      <c r="W15" s="98"/>
      <c r="X15" s="98"/>
      <c r="Y15" s="98"/>
      <c r="Z15" s="98"/>
      <c r="AA15" s="98"/>
      <c r="AB15" s="98"/>
      <c r="AC15" s="98"/>
      <c r="AD15" s="98"/>
      <c r="AE15" s="98"/>
    </row>
    <row r="16" spans="1:31" ht="15.75" customHeight="1">
      <c r="A16" s="94">
        <v>13</v>
      </c>
      <c r="B16" s="95" t="s">
        <v>567</v>
      </c>
      <c r="C16" s="95" t="s">
        <v>568</v>
      </c>
      <c r="D16" s="96">
        <v>9550</v>
      </c>
      <c r="E16" s="94">
        <v>4</v>
      </c>
      <c r="F16" s="96">
        <v>1050</v>
      </c>
      <c r="G16" s="94">
        <v>0</v>
      </c>
      <c r="H16" s="96">
        <v>0</v>
      </c>
      <c r="I16" s="94">
        <f t="shared" ref="I16:J16" si="14">E16+G16</f>
        <v>4</v>
      </c>
      <c r="J16" s="96">
        <f t="shared" si="14"/>
        <v>1050</v>
      </c>
      <c r="K16" s="94"/>
      <c r="L16" s="94"/>
      <c r="M16" s="94" t="s">
        <v>569</v>
      </c>
      <c r="N16" s="94"/>
      <c r="O16" s="97">
        <v>1</v>
      </c>
      <c r="P16" s="98" t="str">
        <f t="shared" si="2"/>
        <v>M/o Communication - D/o Post</v>
      </c>
      <c r="Q16" s="94" t="s">
        <v>569</v>
      </c>
      <c r="R16" s="97">
        <v>1</v>
      </c>
      <c r="S16" s="98" t="s">
        <v>570</v>
      </c>
      <c r="T16" s="99">
        <v>14</v>
      </c>
      <c r="U16" s="100" t="s">
        <v>571</v>
      </c>
      <c r="V16" s="101" t="s">
        <v>564</v>
      </c>
      <c r="W16" s="98"/>
      <c r="X16" s="98"/>
      <c r="Y16" s="98"/>
      <c r="Z16" s="98"/>
      <c r="AA16" s="98"/>
      <c r="AB16" s="98"/>
      <c r="AC16" s="98"/>
      <c r="AD16" s="98"/>
      <c r="AE16" s="98"/>
    </row>
    <row r="17" spans="1:31" ht="15.75" customHeight="1">
      <c r="A17" s="94">
        <v>14</v>
      </c>
      <c r="B17" s="95" t="s">
        <v>567</v>
      </c>
      <c r="C17" s="95" t="s">
        <v>573</v>
      </c>
      <c r="D17" s="96">
        <v>26687.47</v>
      </c>
      <c r="E17" s="94">
        <v>12</v>
      </c>
      <c r="F17" s="96">
        <v>14858.17</v>
      </c>
      <c r="G17" s="94">
        <v>0</v>
      </c>
      <c r="H17" s="96">
        <v>0</v>
      </c>
      <c r="I17" s="94">
        <f t="shared" ref="I17:J17" si="15">E17+G17</f>
        <v>12</v>
      </c>
      <c r="J17" s="96">
        <f t="shared" si="15"/>
        <v>14858.17</v>
      </c>
      <c r="K17" s="94"/>
      <c r="L17" s="94"/>
      <c r="M17" s="94" t="s">
        <v>569</v>
      </c>
      <c r="N17" s="94"/>
      <c r="O17" s="97">
        <v>1</v>
      </c>
      <c r="P17" s="98" t="str">
        <f t="shared" si="2"/>
        <v>M/o Communication - D/o Telecommunications</v>
      </c>
      <c r="Q17" s="94" t="s">
        <v>569</v>
      </c>
      <c r="R17" s="110">
        <v>1</v>
      </c>
      <c r="S17" s="100" t="s">
        <v>514</v>
      </c>
      <c r="T17" s="99">
        <v>15</v>
      </c>
      <c r="U17" s="100" t="s">
        <v>166</v>
      </c>
      <c r="V17" s="101" t="s">
        <v>578</v>
      </c>
      <c r="W17" s="98"/>
      <c r="X17" s="98"/>
      <c r="Y17" s="98"/>
      <c r="Z17" s="98"/>
      <c r="AA17" s="98"/>
      <c r="AB17" s="98"/>
      <c r="AC17" s="98"/>
      <c r="AD17" s="98"/>
      <c r="AE17" s="98"/>
    </row>
    <row r="18" spans="1:31" ht="15.75" customHeight="1">
      <c r="A18" s="114">
        <v>15</v>
      </c>
      <c r="B18" s="102" t="s">
        <v>580</v>
      </c>
      <c r="C18" s="102" t="s">
        <v>581</v>
      </c>
      <c r="D18" s="115">
        <v>3727</v>
      </c>
      <c r="E18" s="114">
        <v>11</v>
      </c>
      <c r="F18" s="115">
        <v>3645</v>
      </c>
      <c r="G18" s="114">
        <v>0</v>
      </c>
      <c r="H18" s="115"/>
      <c r="I18" s="94">
        <f t="shared" ref="I18:J18" si="16">E18+G18</f>
        <v>11</v>
      </c>
      <c r="J18" s="115">
        <f t="shared" si="16"/>
        <v>3645</v>
      </c>
      <c r="K18" s="94"/>
      <c r="L18" s="94"/>
      <c r="M18" s="114" t="s">
        <v>582</v>
      </c>
      <c r="N18" s="94"/>
      <c r="O18" s="97">
        <v>2</v>
      </c>
      <c r="P18" s="98" t="str">
        <f t="shared" si="2"/>
        <v>M/o Consumer Affairs, Food and Public Distribution - D/o Consumer Affairs</v>
      </c>
      <c r="Q18" s="114" t="s">
        <v>582</v>
      </c>
      <c r="R18" s="97"/>
      <c r="S18" s="104" t="s">
        <v>586</v>
      </c>
      <c r="T18" s="99">
        <v>16</v>
      </c>
      <c r="U18" s="100" t="s">
        <v>587</v>
      </c>
      <c r="V18" s="101" t="s">
        <v>588</v>
      </c>
      <c r="W18" s="98"/>
      <c r="X18" s="98"/>
      <c r="Y18" s="98"/>
      <c r="Z18" s="98"/>
      <c r="AA18" s="98"/>
      <c r="AB18" s="98"/>
      <c r="AC18" s="98"/>
      <c r="AD18" s="98"/>
      <c r="AE18" s="98"/>
    </row>
    <row r="19" spans="1:31" ht="15.75" customHeight="1">
      <c r="A19" s="114">
        <v>16</v>
      </c>
      <c r="B19" s="102" t="s">
        <v>580</v>
      </c>
      <c r="C19" s="102" t="s">
        <v>589</v>
      </c>
      <c r="D19" s="115">
        <v>150504.69</v>
      </c>
      <c r="E19" s="114">
        <v>12</v>
      </c>
      <c r="F19" s="115">
        <v>151365.6</v>
      </c>
      <c r="G19" s="114">
        <v>0</v>
      </c>
      <c r="H19" s="115">
        <v>0</v>
      </c>
      <c r="I19" s="94">
        <f t="shared" ref="I19:J19" si="17">E19+G19</f>
        <v>12</v>
      </c>
      <c r="J19" s="115">
        <f t="shared" si="17"/>
        <v>151365.6</v>
      </c>
      <c r="K19" s="94"/>
      <c r="L19" s="94"/>
      <c r="M19" s="114" t="s">
        <v>582</v>
      </c>
      <c r="N19" s="94"/>
      <c r="O19" s="97">
        <v>2</v>
      </c>
      <c r="P19" s="98" t="str">
        <f t="shared" si="2"/>
        <v>M/o Consumer Affairs, Food and Public Distribution - D/o Food and Public Distribution</v>
      </c>
      <c r="Q19" s="114" t="s">
        <v>582</v>
      </c>
      <c r="R19" s="97"/>
      <c r="S19" s="98" t="s">
        <v>592</v>
      </c>
      <c r="T19" s="99">
        <v>17</v>
      </c>
      <c r="U19" s="100" t="s">
        <v>593</v>
      </c>
      <c r="V19" s="101" t="s">
        <v>559</v>
      </c>
      <c r="W19" s="98"/>
      <c r="X19" s="98"/>
      <c r="Y19" s="98"/>
      <c r="Z19" s="98"/>
      <c r="AA19" s="98"/>
      <c r="AB19" s="98"/>
      <c r="AC19" s="98"/>
      <c r="AD19" s="98"/>
      <c r="AE19" s="98"/>
    </row>
    <row r="20" spans="1:31" ht="15.75" customHeight="1">
      <c r="A20" s="94">
        <v>17</v>
      </c>
      <c r="B20" s="102" t="s">
        <v>594</v>
      </c>
      <c r="C20" s="102" t="s">
        <v>71</v>
      </c>
      <c r="D20" s="117">
        <v>448.04</v>
      </c>
      <c r="E20" s="118">
        <v>2</v>
      </c>
      <c r="F20" s="117">
        <v>5.5</v>
      </c>
      <c r="G20" s="94">
        <v>0</v>
      </c>
      <c r="H20" s="117">
        <v>0</v>
      </c>
      <c r="I20" s="94">
        <f t="shared" ref="I20:J20" si="18">E20+G20</f>
        <v>2</v>
      </c>
      <c r="J20" s="117">
        <f t="shared" si="18"/>
        <v>5.5</v>
      </c>
      <c r="K20" s="94"/>
      <c r="L20" s="94"/>
      <c r="M20" s="94" t="s">
        <v>598</v>
      </c>
      <c r="N20" s="94"/>
      <c r="O20" s="97">
        <v>3</v>
      </c>
      <c r="P20" s="98" t="str">
        <f t="shared" si="2"/>
        <v>M/o Corporate Affairs</v>
      </c>
      <c r="Q20" s="94" t="s">
        <v>598</v>
      </c>
      <c r="R20" s="97">
        <v>1</v>
      </c>
      <c r="S20" s="98" t="s">
        <v>599</v>
      </c>
      <c r="T20" s="99">
        <v>18</v>
      </c>
      <c r="U20" s="119" t="s">
        <v>600</v>
      </c>
      <c r="V20" s="120" t="s">
        <v>512</v>
      </c>
      <c r="W20" s="98"/>
      <c r="X20" s="98"/>
      <c r="Y20" s="98"/>
      <c r="Z20" s="98"/>
      <c r="AA20" s="98"/>
      <c r="AB20" s="98"/>
      <c r="AC20" s="98"/>
      <c r="AD20" s="98"/>
      <c r="AE20" s="98"/>
    </row>
    <row r="21" spans="1:31" ht="15.75" customHeight="1">
      <c r="A21" s="114">
        <v>18</v>
      </c>
      <c r="B21" s="102" t="s">
        <v>603</v>
      </c>
      <c r="C21" s="102" t="s">
        <v>71</v>
      </c>
      <c r="D21" s="115">
        <v>2738.47</v>
      </c>
      <c r="E21" s="114">
        <v>6</v>
      </c>
      <c r="F21" s="115">
        <v>731.98</v>
      </c>
      <c r="G21" s="114"/>
      <c r="H21" s="115"/>
      <c r="I21" s="94">
        <f t="shared" ref="I21:J21" si="19">E21+G21</f>
        <v>6</v>
      </c>
      <c r="J21" s="115">
        <f t="shared" si="19"/>
        <v>731.98</v>
      </c>
      <c r="K21" s="94"/>
      <c r="L21" s="94"/>
      <c r="M21" s="94" t="s">
        <v>548</v>
      </c>
      <c r="N21" s="94"/>
      <c r="O21" s="97">
        <v>2</v>
      </c>
      <c r="P21" s="98" t="str">
        <f t="shared" si="2"/>
        <v>M/o Culture</v>
      </c>
      <c r="Q21" s="94" t="s">
        <v>548</v>
      </c>
      <c r="R21" s="97"/>
      <c r="S21" s="116" t="s">
        <v>606</v>
      </c>
      <c r="T21" s="99">
        <v>19</v>
      </c>
      <c r="U21" s="119" t="s">
        <v>607</v>
      </c>
      <c r="V21" s="120" t="s">
        <v>608</v>
      </c>
      <c r="W21" s="98"/>
      <c r="X21" s="98"/>
      <c r="Y21" s="98"/>
      <c r="Z21" s="98"/>
      <c r="AA21" s="98"/>
      <c r="AB21" s="98"/>
      <c r="AC21" s="98"/>
      <c r="AD21" s="98"/>
      <c r="AE21" s="98"/>
    </row>
    <row r="22" spans="1:31" ht="15.75" customHeight="1">
      <c r="A22" s="94">
        <v>23</v>
      </c>
      <c r="B22" s="95" t="s">
        <v>609</v>
      </c>
      <c r="C22" s="95" t="s">
        <v>71</v>
      </c>
      <c r="D22" s="96">
        <v>2682.45</v>
      </c>
      <c r="E22" s="94">
        <v>12</v>
      </c>
      <c r="F22" s="96">
        <v>2634.2</v>
      </c>
      <c r="G22" s="94">
        <v>0</v>
      </c>
      <c r="H22" s="96">
        <v>0</v>
      </c>
      <c r="I22" s="94">
        <f t="shared" ref="I22:J22" si="20">E22+G22</f>
        <v>12</v>
      </c>
      <c r="J22" s="96">
        <f t="shared" si="20"/>
        <v>2634.2</v>
      </c>
      <c r="K22" s="94"/>
      <c r="L22" s="94"/>
      <c r="M22" s="94" t="s">
        <v>518</v>
      </c>
      <c r="N22" s="94"/>
      <c r="O22" s="97">
        <v>1</v>
      </c>
      <c r="P22" s="98" t="str">
        <f t="shared" si="2"/>
        <v>M/o Development North Eastern Region</v>
      </c>
      <c r="Q22" s="94" t="s">
        <v>518</v>
      </c>
      <c r="R22" s="110">
        <v>1</v>
      </c>
      <c r="S22" s="100" t="s">
        <v>489</v>
      </c>
      <c r="T22" s="99">
        <v>20</v>
      </c>
      <c r="U22" s="119" t="s">
        <v>612</v>
      </c>
      <c r="V22" s="120" t="s">
        <v>613</v>
      </c>
      <c r="W22" s="98"/>
      <c r="X22" s="98"/>
      <c r="Y22" s="98"/>
      <c r="Z22" s="98"/>
      <c r="AA22" s="98"/>
      <c r="AB22" s="98"/>
      <c r="AC22" s="98"/>
      <c r="AD22" s="98"/>
      <c r="AE22" s="98"/>
    </row>
    <row r="23" spans="1:31" ht="15.75" customHeight="1">
      <c r="A23" s="114">
        <v>24</v>
      </c>
      <c r="B23" s="95" t="s">
        <v>615</v>
      </c>
      <c r="C23" s="95" t="s">
        <v>71</v>
      </c>
      <c r="D23" s="115">
        <v>20010.79</v>
      </c>
      <c r="E23" s="114">
        <v>0</v>
      </c>
      <c r="F23" s="115">
        <v>0</v>
      </c>
      <c r="G23" s="114">
        <v>2</v>
      </c>
      <c r="H23" s="115">
        <v>19998.27</v>
      </c>
      <c r="I23" s="114">
        <v>2</v>
      </c>
      <c r="J23" s="115">
        <f>F23+H23</f>
        <v>19998.27</v>
      </c>
      <c r="K23" s="94"/>
      <c r="L23" s="94"/>
      <c r="M23" s="114" t="s">
        <v>557</v>
      </c>
      <c r="N23" s="94"/>
      <c r="O23" s="97">
        <v>2</v>
      </c>
      <c r="P23" s="98" t="str">
        <f t="shared" si="2"/>
        <v>M/o Drinking Water and Sanitation</v>
      </c>
      <c r="Q23" s="114" t="s">
        <v>557</v>
      </c>
      <c r="R23" s="110">
        <v>1</v>
      </c>
      <c r="S23" s="100" t="s">
        <v>560</v>
      </c>
      <c r="T23" s="99">
        <v>21</v>
      </c>
      <c r="U23" s="119" t="s">
        <v>616</v>
      </c>
      <c r="V23" s="120"/>
      <c r="W23" s="98"/>
      <c r="X23" s="98"/>
      <c r="Y23" s="98"/>
      <c r="Z23" s="98"/>
      <c r="AA23" s="98"/>
      <c r="AB23" s="98"/>
      <c r="AC23" s="98"/>
      <c r="AD23" s="98"/>
      <c r="AE23" s="98"/>
    </row>
    <row r="24" spans="1:31" ht="15.75" customHeight="1">
      <c r="A24" s="94">
        <v>25</v>
      </c>
      <c r="B24" s="95" t="s">
        <v>617</v>
      </c>
      <c r="C24" s="95" t="s">
        <v>71</v>
      </c>
      <c r="D24" s="96">
        <v>1719.48</v>
      </c>
      <c r="E24" s="94">
        <v>5</v>
      </c>
      <c r="F24" s="96">
        <v>1079.7</v>
      </c>
      <c r="G24" s="94">
        <v>0</v>
      </c>
      <c r="H24" s="96">
        <v>0</v>
      </c>
      <c r="I24" s="94">
        <v>5</v>
      </c>
      <c r="J24" s="96">
        <v>1079.7</v>
      </c>
      <c r="K24" s="94"/>
      <c r="L24" s="94"/>
      <c r="M24" s="94" t="s">
        <v>618</v>
      </c>
      <c r="N24" s="94"/>
      <c r="O24" s="97">
        <v>4</v>
      </c>
      <c r="P24" s="98" t="str">
        <f t="shared" si="2"/>
        <v>M/o Earth Science</v>
      </c>
      <c r="Q24" s="94" t="s">
        <v>618</v>
      </c>
      <c r="R24" s="97">
        <v>1</v>
      </c>
      <c r="S24" s="98" t="s">
        <v>619</v>
      </c>
      <c r="T24" s="99">
        <v>22</v>
      </c>
      <c r="U24" s="119" t="s">
        <v>123</v>
      </c>
      <c r="V24" s="120" t="s">
        <v>620</v>
      </c>
      <c r="W24" s="98"/>
      <c r="X24" s="98"/>
      <c r="Y24" s="98"/>
      <c r="Z24" s="98"/>
      <c r="AA24" s="98"/>
      <c r="AB24" s="98"/>
      <c r="AC24" s="98"/>
      <c r="AD24" s="98"/>
      <c r="AE24" s="98"/>
    </row>
    <row r="25" spans="1:31" ht="15.75" customHeight="1">
      <c r="A25" s="94">
        <v>26</v>
      </c>
      <c r="B25" s="95" t="s">
        <v>621</v>
      </c>
      <c r="C25" s="95" t="s">
        <v>71</v>
      </c>
      <c r="D25" s="96">
        <v>4039</v>
      </c>
      <c r="E25" s="94">
        <v>8</v>
      </c>
      <c r="F25" s="96">
        <v>1672.76</v>
      </c>
      <c r="G25" s="94">
        <v>0</v>
      </c>
      <c r="H25" s="96">
        <v>0</v>
      </c>
      <c r="I25" s="94">
        <f t="shared" ref="I25:J25" si="21">E25+G25</f>
        <v>8</v>
      </c>
      <c r="J25" s="96">
        <f t="shared" si="21"/>
        <v>1672.76</v>
      </c>
      <c r="K25" s="94"/>
      <c r="L25" s="94"/>
      <c r="M25" s="94" t="s">
        <v>569</v>
      </c>
      <c r="N25" s="94"/>
      <c r="O25" s="97">
        <v>1</v>
      </c>
      <c r="P25" s="98" t="str">
        <f t="shared" si="2"/>
        <v>M/o Electronic and Information Technology</v>
      </c>
      <c r="Q25" s="94" t="s">
        <v>569</v>
      </c>
      <c r="R25" s="110">
        <v>1</v>
      </c>
      <c r="S25" s="100" t="s">
        <v>553</v>
      </c>
      <c r="T25" s="99">
        <v>23</v>
      </c>
      <c r="U25" s="104" t="s">
        <v>206</v>
      </c>
      <c r="V25" s="120"/>
      <c r="W25" s="98"/>
      <c r="X25" s="98"/>
      <c r="Y25" s="98"/>
      <c r="Z25" s="98"/>
      <c r="AA25" s="98"/>
      <c r="AB25" s="98"/>
      <c r="AC25" s="98"/>
      <c r="AD25" s="98"/>
      <c r="AE25" s="98"/>
    </row>
    <row r="26" spans="1:31" ht="15.75" customHeight="1">
      <c r="A26" s="94">
        <v>27</v>
      </c>
      <c r="B26" s="95" t="s">
        <v>623</v>
      </c>
      <c r="C26" s="95" t="s">
        <v>71</v>
      </c>
      <c r="D26" s="111">
        <v>2675.42</v>
      </c>
      <c r="E26" s="112">
        <v>15</v>
      </c>
      <c r="F26" s="111">
        <v>915.21</v>
      </c>
      <c r="G26" s="112">
        <v>4</v>
      </c>
      <c r="H26" s="111">
        <v>962.01</v>
      </c>
      <c r="I26" s="94">
        <f t="shared" ref="I26:J26" si="22">E26+G26</f>
        <v>19</v>
      </c>
      <c r="J26" s="111">
        <f t="shared" si="22"/>
        <v>1877.22</v>
      </c>
      <c r="K26" s="94"/>
      <c r="L26" s="94"/>
      <c r="M26" s="94" t="s">
        <v>531</v>
      </c>
      <c r="N26" s="94"/>
      <c r="O26" s="97">
        <v>3</v>
      </c>
      <c r="P26" s="98" t="str">
        <f t="shared" si="2"/>
        <v>M/o Environment, Forests and Climate Change</v>
      </c>
      <c r="Q26" s="94" t="s">
        <v>532</v>
      </c>
      <c r="R26" s="97">
        <v>1</v>
      </c>
      <c r="S26" s="98" t="s">
        <v>625</v>
      </c>
      <c r="T26" s="99">
        <v>24</v>
      </c>
      <c r="U26" s="119" t="s">
        <v>213</v>
      </c>
      <c r="V26" s="120" t="s">
        <v>626</v>
      </c>
      <c r="W26" s="98"/>
      <c r="X26" s="98"/>
      <c r="Y26" s="98"/>
      <c r="Z26" s="98"/>
      <c r="AA26" s="98"/>
      <c r="AB26" s="98"/>
      <c r="AC26" s="98"/>
      <c r="AD26" s="98"/>
      <c r="AE26" s="98"/>
    </row>
    <row r="27" spans="1:31" ht="15.75" customHeight="1">
      <c r="A27" s="94">
        <v>28</v>
      </c>
      <c r="B27" s="95" t="s">
        <v>627</v>
      </c>
      <c r="C27" s="95" t="s">
        <v>71</v>
      </c>
      <c r="D27" s="107">
        <v>14798.55</v>
      </c>
      <c r="E27" s="108">
        <v>17</v>
      </c>
      <c r="F27" s="107">
        <v>6894.03</v>
      </c>
      <c r="G27" s="108"/>
      <c r="H27" s="107"/>
      <c r="I27" s="94">
        <f t="shared" ref="I27:J27" si="23">E27+G27</f>
        <v>17</v>
      </c>
      <c r="J27" s="107">
        <f t="shared" si="23"/>
        <v>6894.03</v>
      </c>
      <c r="K27" s="94"/>
      <c r="L27" s="94"/>
      <c r="M27" s="94" t="s">
        <v>531</v>
      </c>
      <c r="N27" s="94"/>
      <c r="O27" s="97">
        <v>3</v>
      </c>
      <c r="P27" s="98" t="str">
        <f t="shared" si="2"/>
        <v>M/o External Affairs</v>
      </c>
      <c r="Q27" s="94" t="s">
        <v>532</v>
      </c>
      <c r="R27" s="97"/>
      <c r="S27" s="98" t="s">
        <v>479</v>
      </c>
      <c r="T27" s="99">
        <v>25</v>
      </c>
      <c r="U27" s="119" t="s">
        <v>629</v>
      </c>
      <c r="V27" s="121" t="s">
        <v>538</v>
      </c>
      <c r="W27" s="98"/>
      <c r="X27" s="98"/>
      <c r="Y27" s="98"/>
      <c r="Z27" s="98"/>
      <c r="AA27" s="98"/>
      <c r="AB27" s="98"/>
      <c r="AC27" s="98"/>
      <c r="AD27" s="98"/>
      <c r="AE27" s="98"/>
    </row>
    <row r="28" spans="1:31" ht="15.75" customHeight="1">
      <c r="A28" s="114">
        <v>29</v>
      </c>
      <c r="B28" s="95" t="s">
        <v>632</v>
      </c>
      <c r="C28" s="95" t="s">
        <v>633</v>
      </c>
      <c r="D28" s="115">
        <v>11110</v>
      </c>
      <c r="E28" s="114">
        <v>4</v>
      </c>
      <c r="F28" s="115">
        <v>2170.16</v>
      </c>
      <c r="G28" s="114">
        <v>0</v>
      </c>
      <c r="H28" s="115">
        <v>0</v>
      </c>
      <c r="I28" s="94">
        <f t="shared" ref="I28:J28" si="24">E28+G28</f>
        <v>4</v>
      </c>
      <c r="J28" s="115">
        <f t="shared" si="24"/>
        <v>2170.16</v>
      </c>
      <c r="K28" s="94"/>
      <c r="L28" s="94"/>
      <c r="M28" s="114" t="s">
        <v>582</v>
      </c>
      <c r="N28" s="94"/>
      <c r="O28" s="97">
        <v>2</v>
      </c>
      <c r="P28" s="98" t="str">
        <f t="shared" si="2"/>
        <v>M/o Finance - D/o Economic Affairs</v>
      </c>
      <c r="Q28" s="114" t="s">
        <v>582</v>
      </c>
      <c r="R28" s="97"/>
      <c r="S28" s="104" t="s">
        <v>636</v>
      </c>
      <c r="T28" s="99">
        <v>26</v>
      </c>
      <c r="U28" s="119" t="s">
        <v>52</v>
      </c>
      <c r="V28" s="121" t="s">
        <v>538</v>
      </c>
      <c r="W28" s="98"/>
      <c r="X28" s="98"/>
      <c r="Y28" s="98"/>
      <c r="Z28" s="98"/>
      <c r="AA28" s="98"/>
      <c r="AB28" s="98"/>
      <c r="AC28" s="98"/>
      <c r="AD28" s="98"/>
      <c r="AE28" s="98"/>
    </row>
    <row r="29" spans="1:31" ht="15.75" customHeight="1">
      <c r="A29" s="114">
        <v>30</v>
      </c>
      <c r="B29" s="95" t="s">
        <v>632</v>
      </c>
      <c r="C29" s="122" t="s">
        <v>638</v>
      </c>
      <c r="D29" s="115">
        <v>480</v>
      </c>
      <c r="E29" s="114">
        <v>1</v>
      </c>
      <c r="F29" s="115">
        <v>300</v>
      </c>
      <c r="G29" s="114"/>
      <c r="H29" s="115"/>
      <c r="I29" s="94">
        <f t="shared" ref="I29:J29" si="25">E29+G29</f>
        <v>1</v>
      </c>
      <c r="J29" s="115">
        <f t="shared" si="25"/>
        <v>300</v>
      </c>
      <c r="K29" s="94"/>
      <c r="L29" s="94"/>
      <c r="M29" s="94" t="s">
        <v>548</v>
      </c>
      <c r="N29" s="94"/>
      <c r="O29" s="97">
        <v>2</v>
      </c>
      <c r="P29" s="98" t="str">
        <f t="shared" si="2"/>
        <v>M/o Finance - D/o Expenditure</v>
      </c>
      <c r="Q29" s="94" t="s">
        <v>548</v>
      </c>
      <c r="R29" s="97">
        <v>1</v>
      </c>
      <c r="S29" s="116" t="s">
        <v>641</v>
      </c>
      <c r="T29" s="99">
        <v>27</v>
      </c>
      <c r="U29" s="119" t="s">
        <v>642</v>
      </c>
      <c r="V29" s="121" t="s">
        <v>538</v>
      </c>
      <c r="W29" s="98"/>
      <c r="X29" s="98"/>
      <c r="Y29" s="98"/>
      <c r="Z29" s="98"/>
      <c r="AA29" s="98"/>
      <c r="AB29" s="98"/>
      <c r="AC29" s="98"/>
      <c r="AD29" s="98"/>
      <c r="AE29" s="98"/>
    </row>
    <row r="30" spans="1:31" ht="15.75" customHeight="1">
      <c r="A30" s="114">
        <v>31</v>
      </c>
      <c r="B30" s="95" t="s">
        <v>632</v>
      </c>
      <c r="C30" s="95" t="s">
        <v>644</v>
      </c>
      <c r="D30" s="115">
        <v>17450</v>
      </c>
      <c r="E30" s="114">
        <v>22</v>
      </c>
      <c r="F30" s="115">
        <v>17258.990000000002</v>
      </c>
      <c r="G30" s="114"/>
      <c r="H30" s="115"/>
      <c r="I30" s="94">
        <f t="shared" ref="I30:J30" si="26">E30+G30</f>
        <v>22</v>
      </c>
      <c r="J30" s="115">
        <f t="shared" si="26"/>
        <v>17258.990000000002</v>
      </c>
      <c r="K30" s="94"/>
      <c r="L30" s="94"/>
      <c r="M30" s="94" t="s">
        <v>548</v>
      </c>
      <c r="N30" s="94"/>
      <c r="O30" s="97">
        <v>2</v>
      </c>
      <c r="P30" s="98" t="str">
        <f t="shared" si="2"/>
        <v>M/o Finance - D/o Financial services</v>
      </c>
      <c r="Q30" s="94" t="s">
        <v>548</v>
      </c>
      <c r="R30" s="97"/>
      <c r="S30" s="116" t="s">
        <v>606</v>
      </c>
      <c r="T30" s="99">
        <v>28</v>
      </c>
      <c r="U30" s="119" t="s">
        <v>646</v>
      </c>
      <c r="V30" s="120" t="s">
        <v>586</v>
      </c>
      <c r="W30" s="98"/>
      <c r="X30" s="98"/>
      <c r="Y30" s="98"/>
      <c r="Z30" s="98"/>
      <c r="AA30" s="98"/>
      <c r="AB30" s="98"/>
      <c r="AC30" s="98"/>
      <c r="AD30" s="98"/>
      <c r="AE30" s="98"/>
    </row>
    <row r="31" spans="1:31" ht="15.75" customHeight="1">
      <c r="A31" s="94">
        <v>41</v>
      </c>
      <c r="B31" s="95" t="s">
        <v>648</v>
      </c>
      <c r="C31" s="95" t="s">
        <v>71</v>
      </c>
      <c r="D31" s="96">
        <v>800</v>
      </c>
      <c r="E31" s="94">
        <v>1</v>
      </c>
      <c r="F31" s="96">
        <v>725</v>
      </c>
      <c r="G31" s="94">
        <v>0</v>
      </c>
      <c r="H31" s="96">
        <v>0</v>
      </c>
      <c r="I31" s="94">
        <f t="shared" ref="I31:J31" si="27">E31+G31</f>
        <v>1</v>
      </c>
      <c r="J31" s="96">
        <f t="shared" si="27"/>
        <v>725</v>
      </c>
      <c r="K31" s="94"/>
      <c r="L31" s="94"/>
      <c r="M31" s="94" t="s">
        <v>494</v>
      </c>
      <c r="N31" s="94"/>
      <c r="O31" s="97">
        <v>1</v>
      </c>
      <c r="P31" s="98" t="str">
        <f t="shared" si="2"/>
        <v>M/o Food Processing Industries</v>
      </c>
      <c r="Q31" s="94" t="s">
        <v>494</v>
      </c>
      <c r="R31" s="97">
        <v>1</v>
      </c>
      <c r="S31" s="98" t="s">
        <v>649</v>
      </c>
      <c r="T31" s="99">
        <v>29</v>
      </c>
      <c r="U31" s="119" t="s">
        <v>650</v>
      </c>
      <c r="V31" s="120" t="s">
        <v>651</v>
      </c>
      <c r="W31" s="98"/>
      <c r="X31" s="98"/>
      <c r="Y31" s="98"/>
      <c r="Z31" s="98"/>
      <c r="AA31" s="98"/>
      <c r="AB31" s="98"/>
      <c r="AC31" s="98"/>
      <c r="AD31" s="98"/>
      <c r="AE31" s="98"/>
    </row>
    <row r="32" spans="1:31" ht="15.75" customHeight="1">
      <c r="A32" s="94">
        <v>42</v>
      </c>
      <c r="B32" s="95" t="s">
        <v>652</v>
      </c>
      <c r="C32" s="123" t="s">
        <v>654</v>
      </c>
      <c r="D32" s="107">
        <v>47352.51</v>
      </c>
      <c r="E32" s="108">
        <v>13</v>
      </c>
      <c r="F32" s="107">
        <v>6966.1800000000012</v>
      </c>
      <c r="G32" s="108">
        <v>4</v>
      </c>
      <c r="H32" s="107">
        <v>26690.7</v>
      </c>
      <c r="I32" s="94">
        <f t="shared" ref="I32:J32" si="28">E32+G32</f>
        <v>17</v>
      </c>
      <c r="J32" s="107">
        <f t="shared" si="28"/>
        <v>33656.880000000005</v>
      </c>
      <c r="K32" s="94"/>
      <c r="L32" s="94"/>
      <c r="M32" s="94" t="s">
        <v>510</v>
      </c>
      <c r="N32" s="94"/>
      <c r="O32" s="97"/>
      <c r="P32" s="98" t="str">
        <f t="shared" si="2"/>
        <v>M/o Health and Family Welfare - D/o Health and Family Welfare</v>
      </c>
      <c r="Q32" s="94" t="s">
        <v>511</v>
      </c>
      <c r="R32" s="109">
        <v>1</v>
      </c>
      <c r="S32" s="104" t="s">
        <v>657</v>
      </c>
      <c r="T32" s="99">
        <v>30</v>
      </c>
      <c r="U32" s="124" t="s">
        <v>658</v>
      </c>
      <c r="V32" s="120" t="s">
        <v>636</v>
      </c>
      <c r="W32" s="98">
        <v>1</v>
      </c>
      <c r="X32" s="98"/>
      <c r="Y32" s="98"/>
      <c r="Z32" s="98"/>
      <c r="AA32" s="98"/>
      <c r="AB32" s="98"/>
      <c r="AC32" s="98"/>
      <c r="AD32" s="98"/>
      <c r="AE32" s="98"/>
    </row>
    <row r="33" spans="1:31" ht="15.75" customHeight="1">
      <c r="A33" s="94">
        <v>43</v>
      </c>
      <c r="B33" s="95" t="s">
        <v>652</v>
      </c>
      <c r="C33" s="95" t="s">
        <v>663</v>
      </c>
      <c r="D33" s="125">
        <v>1500</v>
      </c>
      <c r="E33" s="126">
        <v>3</v>
      </c>
      <c r="F33" s="125">
        <v>147</v>
      </c>
      <c r="G33" s="127">
        <v>0</v>
      </c>
      <c r="H33" s="125">
        <v>0</v>
      </c>
      <c r="I33" s="94">
        <f t="shared" ref="I33:J33" si="29">E33+G33</f>
        <v>3</v>
      </c>
      <c r="J33" s="125">
        <f t="shared" si="29"/>
        <v>147</v>
      </c>
      <c r="K33" s="94"/>
      <c r="L33" s="94"/>
      <c r="M33" s="94" t="s">
        <v>510</v>
      </c>
      <c r="N33" s="94"/>
      <c r="O33" s="97"/>
      <c r="P33" s="98" t="str">
        <f t="shared" si="2"/>
        <v>M/o Health and Family Welfare - D/o Health Research</v>
      </c>
      <c r="Q33" s="94" t="s">
        <v>511</v>
      </c>
      <c r="R33" s="97">
        <v>1</v>
      </c>
      <c r="S33" s="104" t="s">
        <v>613</v>
      </c>
      <c r="T33" s="99">
        <v>31</v>
      </c>
      <c r="U33" s="124" t="s">
        <v>664</v>
      </c>
      <c r="V33" s="120" t="s">
        <v>665</v>
      </c>
      <c r="W33" s="98"/>
      <c r="X33" s="98"/>
      <c r="Y33" s="98"/>
      <c r="Z33" s="98"/>
      <c r="AA33" s="98"/>
      <c r="AB33" s="98"/>
      <c r="AC33" s="98"/>
      <c r="AD33" s="98"/>
      <c r="AE33" s="98"/>
    </row>
    <row r="34" spans="1:31" ht="15.75" customHeight="1">
      <c r="A34" s="114">
        <v>44</v>
      </c>
      <c r="B34" s="95" t="s">
        <v>666</v>
      </c>
      <c r="C34" s="95" t="s">
        <v>667</v>
      </c>
      <c r="D34" s="115">
        <v>2600</v>
      </c>
      <c r="E34" s="114">
        <v>7</v>
      </c>
      <c r="F34" s="115">
        <v>953.39</v>
      </c>
      <c r="G34" s="114">
        <v>0</v>
      </c>
      <c r="H34" s="115">
        <v>0</v>
      </c>
      <c r="I34" s="114">
        <v>7</v>
      </c>
      <c r="J34" s="115">
        <f t="shared" ref="J34:J36" si="30">F34+H34</f>
        <v>953.39</v>
      </c>
      <c r="K34" s="94"/>
      <c r="L34" s="94"/>
      <c r="M34" s="114" t="s">
        <v>557</v>
      </c>
      <c r="N34" s="94"/>
      <c r="O34" s="97">
        <v>2</v>
      </c>
      <c r="P34" s="98" t="str">
        <f t="shared" si="2"/>
        <v>M/o Heavy Industries and Public Enterprises - D/o Heavy Industry</v>
      </c>
      <c r="Q34" s="114" t="s">
        <v>557</v>
      </c>
      <c r="R34" s="110">
        <v>1</v>
      </c>
      <c r="S34" s="100" t="s">
        <v>588</v>
      </c>
      <c r="T34" s="99">
        <v>32</v>
      </c>
      <c r="U34" s="124" t="s">
        <v>668</v>
      </c>
      <c r="V34" s="120" t="s">
        <v>669</v>
      </c>
      <c r="W34" s="98"/>
      <c r="X34" s="98"/>
      <c r="Y34" s="98"/>
      <c r="Z34" s="98"/>
      <c r="AA34" s="98"/>
      <c r="AB34" s="98"/>
      <c r="AC34" s="98"/>
      <c r="AD34" s="98"/>
      <c r="AE34" s="98"/>
    </row>
    <row r="35" spans="1:31" ht="15.75" customHeight="1">
      <c r="A35" s="114">
        <v>45</v>
      </c>
      <c r="B35" s="95" t="s">
        <v>666</v>
      </c>
      <c r="C35" s="95" t="s">
        <v>670</v>
      </c>
      <c r="D35" s="115">
        <v>19.38</v>
      </c>
      <c r="E35" s="114">
        <v>2</v>
      </c>
      <c r="F35" s="115">
        <v>8</v>
      </c>
      <c r="G35" s="114">
        <v>0</v>
      </c>
      <c r="H35" s="115">
        <v>0</v>
      </c>
      <c r="I35" s="114">
        <v>2</v>
      </c>
      <c r="J35" s="115">
        <f t="shared" si="30"/>
        <v>8</v>
      </c>
      <c r="K35" s="94"/>
      <c r="L35" s="94"/>
      <c r="M35" s="114" t="s">
        <v>557</v>
      </c>
      <c r="N35" s="94"/>
      <c r="O35" s="97">
        <v>2</v>
      </c>
      <c r="P35" s="98" t="str">
        <f t="shared" si="2"/>
        <v>M/o Heavy Industries and Public Enterprises - D/o Public Enterprises</v>
      </c>
      <c r="Q35" s="114" t="s">
        <v>557</v>
      </c>
      <c r="R35" s="110">
        <v>1</v>
      </c>
      <c r="S35" s="100" t="s">
        <v>566</v>
      </c>
      <c r="T35" s="99">
        <v>33</v>
      </c>
      <c r="U35" s="128" t="s">
        <v>673</v>
      </c>
      <c r="V35" s="120" t="s">
        <v>669</v>
      </c>
      <c r="W35" s="98"/>
      <c r="X35" s="98"/>
      <c r="Y35" s="98"/>
      <c r="Z35" s="98"/>
      <c r="AA35" s="98"/>
      <c r="AB35" s="98"/>
      <c r="AC35" s="98"/>
      <c r="AD35" s="98"/>
      <c r="AE35" s="98"/>
    </row>
    <row r="36" spans="1:31" ht="15.75" customHeight="1">
      <c r="A36" s="94">
        <v>46</v>
      </c>
      <c r="B36" s="95" t="s">
        <v>675</v>
      </c>
      <c r="C36" s="95" t="s">
        <v>71</v>
      </c>
      <c r="D36" s="111">
        <v>83100</v>
      </c>
      <c r="E36" s="112">
        <v>15</v>
      </c>
      <c r="F36" s="111">
        <f>2475.6+7523</f>
        <v>9998.6</v>
      </c>
      <c r="G36" s="94">
        <v>2</v>
      </c>
      <c r="H36" s="111">
        <v>3122</v>
      </c>
      <c r="I36" s="94">
        <v>26</v>
      </c>
      <c r="J36" s="111">
        <f t="shared" si="30"/>
        <v>13120.6</v>
      </c>
      <c r="K36" s="94"/>
      <c r="L36" s="94"/>
      <c r="M36" s="94" t="s">
        <v>510</v>
      </c>
      <c r="N36" s="94"/>
      <c r="O36" s="97">
        <v>3</v>
      </c>
      <c r="P36" s="98" t="str">
        <f t="shared" si="2"/>
        <v>M/o Home Affairs</v>
      </c>
      <c r="Q36" s="94" t="s">
        <v>532</v>
      </c>
      <c r="R36" s="97">
        <v>1</v>
      </c>
      <c r="S36" s="98" t="s">
        <v>680</v>
      </c>
      <c r="T36" s="129">
        <v>34</v>
      </c>
      <c r="U36" s="124" t="s">
        <v>683</v>
      </c>
      <c r="V36" s="130" t="s">
        <v>641</v>
      </c>
      <c r="W36" s="98">
        <v>1</v>
      </c>
      <c r="X36" s="98"/>
      <c r="Y36" s="98"/>
      <c r="Z36" s="98"/>
      <c r="AA36" s="98"/>
      <c r="AB36" s="98"/>
      <c r="AC36" s="98"/>
      <c r="AD36" s="98"/>
      <c r="AE36" s="98"/>
    </row>
    <row r="37" spans="1:31" ht="15.75" customHeight="1">
      <c r="A37" s="94">
        <v>56</v>
      </c>
      <c r="B37" s="95" t="s">
        <v>685</v>
      </c>
      <c r="C37" s="95" t="s">
        <v>71</v>
      </c>
      <c r="D37" s="96">
        <v>6406</v>
      </c>
      <c r="E37" s="94">
        <v>2</v>
      </c>
      <c r="F37" s="96">
        <v>6391.81</v>
      </c>
      <c r="G37" s="94">
        <v>0</v>
      </c>
      <c r="H37" s="96">
        <v>0</v>
      </c>
      <c r="I37" s="94">
        <f t="shared" ref="I37:J37" si="31">E37+G37</f>
        <v>2</v>
      </c>
      <c r="J37" s="96">
        <f t="shared" si="31"/>
        <v>6391.81</v>
      </c>
      <c r="K37" s="94"/>
      <c r="L37" s="94"/>
      <c r="M37" s="94" t="s">
        <v>494</v>
      </c>
      <c r="N37" s="94"/>
      <c r="O37" s="97">
        <v>1</v>
      </c>
      <c r="P37" s="98" t="str">
        <f t="shared" si="2"/>
        <v>M/o Housing and Urban Poverty Alleviation</v>
      </c>
      <c r="Q37" s="94" t="s">
        <v>494</v>
      </c>
      <c r="R37" s="110">
        <v>1</v>
      </c>
      <c r="S37" s="100" t="s">
        <v>496</v>
      </c>
      <c r="T37" s="99">
        <v>35</v>
      </c>
      <c r="U37" s="124" t="s">
        <v>688</v>
      </c>
      <c r="V37" s="130" t="s">
        <v>606</v>
      </c>
      <c r="W37" s="98">
        <v>1</v>
      </c>
      <c r="X37" s="98"/>
      <c r="Y37" s="98"/>
      <c r="Z37" s="98"/>
      <c r="AA37" s="98"/>
      <c r="AB37" s="98"/>
      <c r="AC37" s="98"/>
      <c r="AD37" s="98"/>
      <c r="AE37" s="98"/>
    </row>
    <row r="38" spans="1:31" ht="15.75" customHeight="1">
      <c r="A38" s="114">
        <v>58</v>
      </c>
      <c r="B38" s="95" t="s">
        <v>690</v>
      </c>
      <c r="C38" s="95" t="s">
        <v>691</v>
      </c>
      <c r="D38" s="115">
        <v>33329.699999999997</v>
      </c>
      <c r="E38" s="114">
        <v>33</v>
      </c>
      <c r="F38" s="115">
        <v>4225.75</v>
      </c>
      <c r="G38" s="114">
        <v>1</v>
      </c>
      <c r="H38" s="115">
        <v>1300</v>
      </c>
      <c r="I38" s="94">
        <f t="shared" ref="I38:J38" si="32">E38+G38</f>
        <v>34</v>
      </c>
      <c r="J38" s="115">
        <f t="shared" si="32"/>
        <v>5525.75</v>
      </c>
      <c r="K38" s="94"/>
      <c r="L38" s="94"/>
      <c r="M38" s="94" t="s">
        <v>548</v>
      </c>
      <c r="N38" s="94"/>
      <c r="O38" s="97">
        <v>2</v>
      </c>
      <c r="P38" s="98" t="str">
        <f t="shared" si="2"/>
        <v>M/o Human Resource Development - D/o Higher Education</v>
      </c>
      <c r="Q38" s="94" t="s">
        <v>548</v>
      </c>
      <c r="R38" s="97">
        <v>1</v>
      </c>
      <c r="S38" s="116" t="s">
        <v>550</v>
      </c>
      <c r="T38" s="129">
        <v>36</v>
      </c>
      <c r="U38" s="124" t="s">
        <v>694</v>
      </c>
      <c r="V38" s="130" t="s">
        <v>550</v>
      </c>
      <c r="W38" s="98"/>
      <c r="X38" s="98"/>
      <c r="Y38" s="98"/>
      <c r="Z38" s="98"/>
      <c r="AA38" s="98"/>
      <c r="AB38" s="98"/>
      <c r="AC38" s="98"/>
      <c r="AD38" s="98"/>
      <c r="AE38" s="98"/>
    </row>
    <row r="39" spans="1:31" ht="15.75" customHeight="1">
      <c r="A39" s="114">
        <v>57</v>
      </c>
      <c r="B39" s="95" t="s">
        <v>690</v>
      </c>
      <c r="C39" s="95" t="s">
        <v>695</v>
      </c>
      <c r="D39" s="115">
        <v>46356.25</v>
      </c>
      <c r="E39" s="114">
        <v>4</v>
      </c>
      <c r="F39" s="115">
        <v>7343</v>
      </c>
      <c r="G39" s="114">
        <v>8</v>
      </c>
      <c r="H39" s="115">
        <v>38373.67</v>
      </c>
      <c r="I39" s="94">
        <f t="shared" ref="I39:J39" si="33">E39+G39</f>
        <v>12</v>
      </c>
      <c r="J39" s="115">
        <f t="shared" si="33"/>
        <v>45716.67</v>
      </c>
      <c r="K39" s="94"/>
      <c r="L39" s="94"/>
      <c r="M39" s="94" t="s">
        <v>548</v>
      </c>
      <c r="N39" s="94"/>
      <c r="O39" s="97">
        <v>2</v>
      </c>
      <c r="P39" s="98" t="str">
        <f t="shared" si="2"/>
        <v>M/o Human Resource Development - D/o School Education and Literacy</v>
      </c>
      <c r="Q39" s="94" t="s">
        <v>548</v>
      </c>
      <c r="R39" s="97">
        <v>1</v>
      </c>
      <c r="S39" s="116" t="s">
        <v>700</v>
      </c>
      <c r="T39" s="99">
        <v>37</v>
      </c>
      <c r="U39" s="124" t="s">
        <v>701</v>
      </c>
      <c r="V39" s="130" t="s">
        <v>700</v>
      </c>
      <c r="W39" s="98">
        <v>1</v>
      </c>
      <c r="X39" s="98"/>
      <c r="Y39" s="98"/>
      <c r="Z39" s="98"/>
      <c r="AA39" s="98"/>
      <c r="AB39" s="98"/>
      <c r="AC39" s="98"/>
      <c r="AD39" s="98"/>
      <c r="AE39" s="98"/>
    </row>
    <row r="40" spans="1:31" ht="15.75" customHeight="1">
      <c r="A40" s="94">
        <v>59</v>
      </c>
      <c r="B40" s="95" t="s">
        <v>702</v>
      </c>
      <c r="C40" s="95" t="s">
        <v>71</v>
      </c>
      <c r="D40" s="117">
        <v>4409</v>
      </c>
      <c r="E40" s="118">
        <v>5</v>
      </c>
      <c r="F40" s="117">
        <v>840</v>
      </c>
      <c r="G40" s="94">
        <v>0</v>
      </c>
      <c r="H40" s="117">
        <v>0</v>
      </c>
      <c r="I40" s="94">
        <f t="shared" ref="I40:J40" si="34">E40+G40</f>
        <v>5</v>
      </c>
      <c r="J40" s="117">
        <f t="shared" si="34"/>
        <v>840</v>
      </c>
      <c r="K40" s="94"/>
      <c r="L40" s="94"/>
      <c r="M40" s="94" t="s">
        <v>598</v>
      </c>
      <c r="N40" s="94"/>
      <c r="O40" s="97">
        <v>3</v>
      </c>
      <c r="P40" s="98" t="str">
        <f t="shared" si="2"/>
        <v>M/o Information and Broadcasting</v>
      </c>
      <c r="Q40" s="94" t="s">
        <v>598</v>
      </c>
      <c r="R40" s="97">
        <v>1</v>
      </c>
      <c r="S40" s="98" t="s">
        <v>599</v>
      </c>
      <c r="T40" s="129">
        <v>38</v>
      </c>
      <c r="U40" s="124" t="s">
        <v>53</v>
      </c>
      <c r="V40" s="130" t="s">
        <v>550</v>
      </c>
      <c r="W40" s="98"/>
      <c r="X40" s="98"/>
      <c r="Y40" s="98"/>
      <c r="Z40" s="98"/>
      <c r="AA40" s="98"/>
      <c r="AB40" s="98"/>
      <c r="AC40" s="98"/>
      <c r="AD40" s="98"/>
      <c r="AE40" s="98"/>
    </row>
    <row r="41" spans="1:31" ht="15.75" customHeight="1">
      <c r="A41" s="94">
        <v>60</v>
      </c>
      <c r="B41" s="95" t="s">
        <v>707</v>
      </c>
      <c r="C41" s="95" t="s">
        <v>71</v>
      </c>
      <c r="D41" s="107">
        <v>7188.38</v>
      </c>
      <c r="E41" s="108">
        <v>13</v>
      </c>
      <c r="F41" s="107">
        <v>5608.4800000000005</v>
      </c>
      <c r="G41" s="108">
        <v>1</v>
      </c>
      <c r="H41" s="107">
        <v>1164.9000000000001</v>
      </c>
      <c r="I41" s="94">
        <f t="shared" ref="I41:J41" si="35">E41+G41</f>
        <v>14</v>
      </c>
      <c r="J41" s="107">
        <f t="shared" si="35"/>
        <v>6773.380000000001</v>
      </c>
      <c r="K41" s="94"/>
      <c r="L41" s="94"/>
      <c r="M41" s="94" t="s">
        <v>510</v>
      </c>
      <c r="N41" s="94"/>
      <c r="O41" s="97"/>
      <c r="P41" s="98" t="str">
        <f t="shared" si="2"/>
        <v>M/o Labour and Employment</v>
      </c>
      <c r="Q41" s="94" t="s">
        <v>511</v>
      </c>
      <c r="R41" s="97">
        <v>1</v>
      </c>
      <c r="S41" s="104" t="s">
        <v>711</v>
      </c>
      <c r="T41" s="99">
        <v>39</v>
      </c>
      <c r="U41" s="124" t="s">
        <v>191</v>
      </c>
      <c r="V41" s="130" t="s">
        <v>606</v>
      </c>
      <c r="W41" s="98">
        <v>1</v>
      </c>
      <c r="X41" s="98"/>
      <c r="Y41" s="98"/>
      <c r="Z41" s="98"/>
      <c r="AA41" s="98"/>
      <c r="AB41" s="98"/>
      <c r="AC41" s="98"/>
      <c r="AD41" s="98"/>
      <c r="AE41" s="98"/>
    </row>
    <row r="42" spans="1:31" ht="15.75" customHeight="1">
      <c r="A42" s="94">
        <v>61</v>
      </c>
      <c r="B42" s="95" t="s">
        <v>712</v>
      </c>
      <c r="C42" s="95" t="s">
        <v>713</v>
      </c>
      <c r="D42" s="96">
        <v>1061.71</v>
      </c>
      <c r="E42" s="94">
        <v>3</v>
      </c>
      <c r="F42" s="96">
        <v>432.5</v>
      </c>
      <c r="G42" s="94">
        <v>2</v>
      </c>
      <c r="H42" s="96">
        <v>629.21</v>
      </c>
      <c r="I42" s="94">
        <f t="shared" ref="I42:J42" si="36">E42+G42</f>
        <v>5</v>
      </c>
      <c r="J42" s="96">
        <f t="shared" si="36"/>
        <v>1061.71</v>
      </c>
      <c r="K42" s="94"/>
      <c r="L42" s="94"/>
      <c r="M42" s="94" t="s">
        <v>716</v>
      </c>
      <c r="N42" s="94"/>
      <c r="O42" s="97">
        <v>4</v>
      </c>
      <c r="P42" s="98" t="str">
        <f t="shared" si="2"/>
        <v>M/o Law and Justice - D/o Law and Justice</v>
      </c>
      <c r="Q42" s="94" t="s">
        <v>717</v>
      </c>
      <c r="R42" s="97">
        <v>1</v>
      </c>
      <c r="S42" s="98" t="s">
        <v>719</v>
      </c>
      <c r="T42" s="131">
        <v>40</v>
      </c>
      <c r="U42" s="124" t="s">
        <v>66</v>
      </c>
      <c r="V42" s="130" t="s">
        <v>606</v>
      </c>
      <c r="W42" s="98"/>
      <c r="X42" s="98"/>
      <c r="Y42" s="98"/>
      <c r="Z42" s="98"/>
      <c r="AA42" s="98"/>
      <c r="AB42" s="98"/>
      <c r="AC42" s="98"/>
      <c r="AD42" s="98"/>
      <c r="AE42" s="98"/>
    </row>
    <row r="43" spans="1:31" ht="15.75" customHeight="1">
      <c r="A43" s="94">
        <v>64</v>
      </c>
      <c r="B43" s="95" t="s">
        <v>723</v>
      </c>
      <c r="C43" s="95" t="s">
        <v>71</v>
      </c>
      <c r="D43" s="96">
        <v>6481.96</v>
      </c>
      <c r="E43" s="94">
        <v>27</v>
      </c>
      <c r="F43" s="96">
        <v>6438.48</v>
      </c>
      <c r="G43" s="94">
        <v>0</v>
      </c>
      <c r="H43" s="96">
        <v>0</v>
      </c>
      <c r="I43" s="94">
        <f t="shared" ref="I43:J43" si="37">E43+G43</f>
        <v>27</v>
      </c>
      <c r="J43" s="96">
        <f t="shared" si="37"/>
        <v>6438.48</v>
      </c>
      <c r="K43" s="94"/>
      <c r="L43" s="94"/>
      <c r="M43" s="94" t="s">
        <v>569</v>
      </c>
      <c r="N43" s="94"/>
      <c r="O43" s="97">
        <v>1</v>
      </c>
      <c r="P43" s="98" t="str">
        <f t="shared" si="2"/>
        <v>M/o Micro, Small and Medium Enterprises</v>
      </c>
      <c r="Q43" s="94" t="s">
        <v>569</v>
      </c>
      <c r="R43" s="110">
        <v>1</v>
      </c>
      <c r="S43" s="100" t="s">
        <v>525</v>
      </c>
      <c r="W43" s="132"/>
      <c r="X43" s="132"/>
      <c r="Y43" s="132"/>
      <c r="Z43" s="132"/>
      <c r="AA43" s="132"/>
      <c r="AB43" s="132"/>
      <c r="AC43" s="132"/>
      <c r="AD43" s="132"/>
      <c r="AE43" s="132"/>
    </row>
    <row r="44" spans="1:31" ht="15.75" customHeight="1">
      <c r="A44" s="133">
        <v>65</v>
      </c>
      <c r="B44" s="136" t="s">
        <v>728</v>
      </c>
      <c r="C44" s="136" t="s">
        <v>71</v>
      </c>
      <c r="D44" s="137">
        <v>1213.49</v>
      </c>
      <c r="E44" s="133">
        <v>0</v>
      </c>
      <c r="F44" s="137">
        <v>0</v>
      </c>
      <c r="G44" s="133">
        <v>0</v>
      </c>
      <c r="H44" s="137">
        <v>0</v>
      </c>
      <c r="I44" s="133">
        <f t="shared" ref="I44:J44" si="38">E44+G44</f>
        <v>0</v>
      </c>
      <c r="J44" s="137">
        <f t="shared" si="38"/>
        <v>0</v>
      </c>
      <c r="K44" s="133">
        <v>17</v>
      </c>
      <c r="L44" s="133">
        <v>484.15</v>
      </c>
      <c r="M44" s="133" t="s">
        <v>618</v>
      </c>
      <c r="N44" s="133" t="s">
        <v>737</v>
      </c>
      <c r="O44" s="138">
        <v>4</v>
      </c>
      <c r="P44" s="98" t="str">
        <f t="shared" si="2"/>
        <v>M/o Mines</v>
      </c>
      <c r="Q44" s="133" t="s">
        <v>618</v>
      </c>
      <c r="R44" s="97"/>
      <c r="S44" s="98" t="s">
        <v>592</v>
      </c>
      <c r="T44" s="98"/>
      <c r="U44" s="98"/>
      <c r="V44" s="98"/>
      <c r="W44" s="98"/>
      <c r="X44" s="98"/>
      <c r="Y44" s="98"/>
      <c r="Z44" s="98"/>
      <c r="AA44" s="98"/>
      <c r="AB44" s="98"/>
      <c r="AC44" s="98"/>
      <c r="AD44" s="98"/>
      <c r="AE44" s="98"/>
    </row>
    <row r="45" spans="1:31" ht="15.75" customHeight="1">
      <c r="A45" s="94">
        <v>66</v>
      </c>
      <c r="B45" s="95" t="s">
        <v>738</v>
      </c>
      <c r="C45" s="95" t="s">
        <v>71</v>
      </c>
      <c r="D45" s="96">
        <v>18</v>
      </c>
      <c r="E45" s="94">
        <v>1</v>
      </c>
      <c r="F45" s="96">
        <v>16.18</v>
      </c>
      <c r="G45" s="94">
        <v>17</v>
      </c>
      <c r="H45" s="96">
        <v>3952.49</v>
      </c>
      <c r="I45" s="94">
        <f t="shared" ref="I45:J45" si="39">E45+G45</f>
        <v>18</v>
      </c>
      <c r="J45" s="96">
        <f t="shared" si="39"/>
        <v>3968.6699999999996</v>
      </c>
      <c r="K45" s="94"/>
      <c r="L45" s="94"/>
      <c r="M45" s="94" t="s">
        <v>716</v>
      </c>
      <c r="N45" s="94"/>
      <c r="O45" s="97">
        <v>4</v>
      </c>
      <c r="P45" s="98" t="str">
        <f t="shared" si="2"/>
        <v>M/o Minority Affairs</v>
      </c>
      <c r="Q45" s="94" t="s">
        <v>717</v>
      </c>
      <c r="R45" s="97">
        <v>1</v>
      </c>
      <c r="S45" s="98" t="s">
        <v>741</v>
      </c>
      <c r="T45" s="98"/>
      <c r="U45" s="98"/>
      <c r="V45" s="98"/>
      <c r="W45" s="98"/>
      <c r="X45" s="98"/>
      <c r="Y45" s="98"/>
      <c r="Z45" s="98"/>
      <c r="AA45" s="98"/>
      <c r="AB45" s="98"/>
      <c r="AC45" s="98"/>
      <c r="AD45" s="98"/>
      <c r="AE45" s="98"/>
    </row>
    <row r="46" spans="1:31" ht="15.75" customHeight="1">
      <c r="A46" s="94">
        <v>67</v>
      </c>
      <c r="B46" s="95" t="s">
        <v>745</v>
      </c>
      <c r="C46" s="95" t="s">
        <v>71</v>
      </c>
      <c r="D46" s="111">
        <v>5472.84</v>
      </c>
      <c r="E46" s="112">
        <v>21</v>
      </c>
      <c r="F46" s="111">
        <v>4953.2</v>
      </c>
      <c r="G46" s="112"/>
      <c r="H46" s="111"/>
      <c r="I46" s="94">
        <f t="shared" ref="I46:J46" si="40">E46+G46</f>
        <v>21</v>
      </c>
      <c r="J46" s="111">
        <f t="shared" si="40"/>
        <v>4953.2</v>
      </c>
      <c r="K46" s="94"/>
      <c r="L46" s="94"/>
      <c r="M46" s="94" t="s">
        <v>531</v>
      </c>
      <c r="N46" s="94"/>
      <c r="O46" s="97">
        <v>3</v>
      </c>
      <c r="P46" s="98" t="str">
        <f t="shared" si="2"/>
        <v>M/o New and Renewable Energy</v>
      </c>
      <c r="Q46" s="94" t="s">
        <v>532</v>
      </c>
      <c r="R46" s="97">
        <v>1</v>
      </c>
      <c r="S46" s="98" t="s">
        <v>748</v>
      </c>
      <c r="T46" s="98"/>
      <c r="U46" s="98"/>
      <c r="V46" s="98"/>
      <c r="W46" s="98"/>
      <c r="X46" s="98"/>
      <c r="Y46" s="98"/>
      <c r="Z46" s="98"/>
      <c r="AA46" s="98"/>
      <c r="AB46" s="98"/>
      <c r="AC46" s="98"/>
      <c r="AD46" s="98"/>
      <c r="AE46" s="98"/>
    </row>
    <row r="47" spans="1:31" ht="15.75" customHeight="1">
      <c r="A47" s="94">
        <v>68</v>
      </c>
      <c r="B47" s="95" t="s">
        <v>750</v>
      </c>
      <c r="C47" s="95" t="s">
        <v>71</v>
      </c>
      <c r="D47" s="117">
        <v>770</v>
      </c>
      <c r="E47" s="94">
        <v>7</v>
      </c>
      <c r="F47" s="117">
        <v>770</v>
      </c>
      <c r="G47" s="94">
        <v>0</v>
      </c>
      <c r="H47" s="117">
        <v>0</v>
      </c>
      <c r="I47" s="94">
        <f t="shared" ref="I47:J47" si="41">E47+G47</f>
        <v>7</v>
      </c>
      <c r="J47" s="117">
        <f t="shared" si="41"/>
        <v>770</v>
      </c>
      <c r="K47" s="94"/>
      <c r="L47" s="94"/>
      <c r="M47" s="94" t="s">
        <v>716</v>
      </c>
      <c r="N47" s="94"/>
      <c r="O47" s="97">
        <v>4</v>
      </c>
      <c r="P47" s="98" t="str">
        <f t="shared" si="2"/>
        <v>M/o Panchayati Raj</v>
      </c>
      <c r="Q47" s="94" t="s">
        <v>717</v>
      </c>
      <c r="R47" s="97"/>
      <c r="S47" s="98" t="s">
        <v>753</v>
      </c>
      <c r="T47" s="98"/>
      <c r="U47" s="98"/>
      <c r="V47" s="98"/>
      <c r="W47" s="98"/>
      <c r="X47" s="98"/>
      <c r="Y47" s="98"/>
      <c r="Z47" s="98"/>
      <c r="AA47" s="98"/>
      <c r="AB47" s="98"/>
      <c r="AC47" s="98"/>
      <c r="AD47" s="98"/>
      <c r="AE47" s="98"/>
    </row>
    <row r="48" spans="1:31" ht="15.75" customHeight="1">
      <c r="A48" s="94">
        <v>70</v>
      </c>
      <c r="B48" s="95" t="s">
        <v>755</v>
      </c>
      <c r="C48" s="95" t="s">
        <v>756</v>
      </c>
      <c r="D48" s="96">
        <v>1423</v>
      </c>
      <c r="E48" s="94">
        <v>2</v>
      </c>
      <c r="F48" s="96">
        <v>157.9</v>
      </c>
      <c r="G48" s="94">
        <v>0</v>
      </c>
      <c r="H48" s="96">
        <v>0</v>
      </c>
      <c r="I48" s="94">
        <f t="shared" ref="I48:J48" si="42">E48+G48</f>
        <v>2</v>
      </c>
      <c r="J48" s="96">
        <f t="shared" si="42"/>
        <v>157.9</v>
      </c>
      <c r="K48" s="94"/>
      <c r="L48" s="94"/>
      <c r="M48" s="94" t="s">
        <v>494</v>
      </c>
      <c r="N48" s="94"/>
      <c r="O48" s="97">
        <v>1</v>
      </c>
      <c r="P48" s="98" t="str">
        <f t="shared" si="2"/>
        <v>M/o Personnel, Public Grievances and Pensions - D/o Personnel Training</v>
      </c>
      <c r="Q48" s="94" t="s">
        <v>494</v>
      </c>
      <c r="R48" s="97">
        <v>1</v>
      </c>
      <c r="S48" s="98" t="s">
        <v>760</v>
      </c>
      <c r="T48" s="98"/>
      <c r="U48" s="98"/>
      <c r="V48" s="98"/>
      <c r="W48" s="98"/>
      <c r="X48" s="98"/>
      <c r="Y48" s="98"/>
      <c r="Z48" s="98"/>
      <c r="AA48" s="98"/>
      <c r="AB48" s="98"/>
      <c r="AC48" s="98"/>
      <c r="AD48" s="98"/>
      <c r="AE48" s="98"/>
    </row>
    <row r="49" spans="1:31" ht="15.75" customHeight="1">
      <c r="A49" s="94">
        <v>72</v>
      </c>
      <c r="B49" s="95" t="s">
        <v>761</v>
      </c>
      <c r="C49" s="95" t="s">
        <v>71</v>
      </c>
      <c r="D49" s="96">
        <v>29157.57</v>
      </c>
      <c r="E49" s="94">
        <v>13</v>
      </c>
      <c r="F49" s="96">
        <v>28823.25</v>
      </c>
      <c r="G49" s="94">
        <v>0</v>
      </c>
      <c r="H49" s="96">
        <v>0</v>
      </c>
      <c r="I49" s="94">
        <v>13</v>
      </c>
      <c r="J49" s="96">
        <v>28823.25</v>
      </c>
      <c r="K49" s="94"/>
      <c r="L49" s="94"/>
      <c r="M49" s="94" t="s">
        <v>618</v>
      </c>
      <c r="N49" s="94"/>
      <c r="O49" s="97">
        <v>4</v>
      </c>
      <c r="P49" s="98" t="str">
        <f t="shared" si="2"/>
        <v>M/o Petroleum and Natural Gas</v>
      </c>
      <c r="Q49" s="94" t="s">
        <v>618</v>
      </c>
      <c r="R49" s="97">
        <v>1</v>
      </c>
      <c r="S49" s="98" t="s">
        <v>764</v>
      </c>
      <c r="T49" s="98"/>
      <c r="U49" s="98"/>
      <c r="V49" s="98"/>
      <c r="W49" s="98"/>
      <c r="X49" s="98"/>
      <c r="Y49" s="98"/>
      <c r="Z49" s="98"/>
      <c r="AA49" s="98"/>
      <c r="AB49" s="98"/>
      <c r="AC49" s="98"/>
      <c r="AD49" s="98"/>
      <c r="AE49" s="98"/>
    </row>
    <row r="50" spans="1:31" ht="15.75" customHeight="1">
      <c r="A50" s="94">
        <v>73</v>
      </c>
      <c r="B50" s="95" t="s">
        <v>766</v>
      </c>
      <c r="C50" s="95" t="s">
        <v>71</v>
      </c>
      <c r="D50" s="117">
        <v>252.52</v>
      </c>
      <c r="E50" s="118">
        <v>4</v>
      </c>
      <c r="F50" s="117">
        <v>155</v>
      </c>
      <c r="G50" s="94">
        <v>0</v>
      </c>
      <c r="H50" s="117">
        <v>0</v>
      </c>
      <c r="I50" s="94">
        <f t="shared" ref="I50:J50" si="43">E50+G50</f>
        <v>4</v>
      </c>
      <c r="J50" s="117">
        <f t="shared" si="43"/>
        <v>155</v>
      </c>
      <c r="K50" s="94"/>
      <c r="L50" s="94"/>
      <c r="M50" s="94" t="s">
        <v>598</v>
      </c>
      <c r="N50" s="94"/>
      <c r="O50" s="97">
        <v>3</v>
      </c>
      <c r="P50" s="98" t="str">
        <f t="shared" si="2"/>
        <v>M/o Planning</v>
      </c>
      <c r="Q50" s="94" t="s">
        <v>598</v>
      </c>
      <c r="R50" s="110"/>
      <c r="S50" s="100" t="s">
        <v>520</v>
      </c>
      <c r="T50" s="98"/>
      <c r="U50" s="98"/>
      <c r="V50" s="98"/>
      <c r="W50" s="98"/>
      <c r="X50" s="98"/>
      <c r="Y50" s="98"/>
      <c r="Z50" s="98"/>
      <c r="AA50" s="98"/>
      <c r="AB50" s="98"/>
      <c r="AC50" s="98"/>
      <c r="AD50" s="98"/>
      <c r="AE50" s="98"/>
    </row>
    <row r="51" spans="1:31" ht="15.75" customHeight="1">
      <c r="A51" s="94">
        <v>74</v>
      </c>
      <c r="B51" s="95" t="s">
        <v>770</v>
      </c>
      <c r="C51" s="95" t="s">
        <v>71</v>
      </c>
      <c r="D51" s="96">
        <v>13881.14</v>
      </c>
      <c r="E51" s="94">
        <v>5</v>
      </c>
      <c r="F51" s="96">
        <v>12277.76</v>
      </c>
      <c r="G51" s="94">
        <v>0</v>
      </c>
      <c r="H51" s="96">
        <v>0</v>
      </c>
      <c r="I51" s="94">
        <f t="shared" ref="I51:J51" si="44">E51+G51</f>
        <v>5</v>
      </c>
      <c r="J51" s="96">
        <f t="shared" si="44"/>
        <v>12277.76</v>
      </c>
      <c r="K51" s="94"/>
      <c r="L51" s="94"/>
      <c r="M51" s="94" t="s">
        <v>518</v>
      </c>
      <c r="N51" s="94"/>
      <c r="O51" s="97">
        <v>1</v>
      </c>
      <c r="P51" s="98" t="str">
        <f t="shared" si="2"/>
        <v>M/o Power</v>
      </c>
      <c r="Q51" s="94" t="s">
        <v>518</v>
      </c>
      <c r="R51" s="110"/>
      <c r="S51" s="100" t="s">
        <v>481</v>
      </c>
      <c r="T51" s="98"/>
      <c r="U51" s="98"/>
      <c r="V51" s="98"/>
      <c r="W51" s="98"/>
      <c r="X51" s="98"/>
      <c r="Y51" s="98"/>
      <c r="Z51" s="98"/>
      <c r="AA51" s="98"/>
      <c r="AB51" s="98"/>
      <c r="AC51" s="98"/>
      <c r="AD51" s="98"/>
      <c r="AE51" s="98"/>
    </row>
    <row r="52" spans="1:31" ht="15.75" customHeight="1">
      <c r="A52" s="94">
        <v>80</v>
      </c>
      <c r="B52" s="95" t="s">
        <v>776</v>
      </c>
      <c r="C52" s="95" t="s">
        <v>71</v>
      </c>
      <c r="D52" s="96">
        <v>55000</v>
      </c>
      <c r="E52" s="94">
        <v>24</v>
      </c>
      <c r="F52" s="96">
        <v>68819.009999999995</v>
      </c>
      <c r="G52" s="94">
        <v>0</v>
      </c>
      <c r="H52" s="96">
        <v>0</v>
      </c>
      <c r="I52" s="94">
        <f t="shared" ref="I52:J52" si="45">E52+G52</f>
        <v>24</v>
      </c>
      <c r="J52" s="96">
        <f t="shared" si="45"/>
        <v>68819.009999999995</v>
      </c>
      <c r="K52" s="94"/>
      <c r="L52" s="94"/>
      <c r="M52" s="94" t="s">
        <v>494</v>
      </c>
      <c r="N52" s="94"/>
      <c r="O52" s="97">
        <v>1</v>
      </c>
      <c r="P52" s="98" t="str">
        <f t="shared" si="2"/>
        <v>M/o Railways</v>
      </c>
      <c r="Q52" s="94" t="s">
        <v>494</v>
      </c>
      <c r="R52" s="97">
        <v>1</v>
      </c>
      <c r="S52" s="98" t="s">
        <v>780</v>
      </c>
      <c r="T52" s="98"/>
      <c r="U52" s="98"/>
      <c r="V52" s="98"/>
      <c r="W52" s="98"/>
      <c r="X52" s="98"/>
      <c r="Y52" s="98"/>
      <c r="Z52" s="98"/>
      <c r="AA52" s="98"/>
      <c r="AB52" s="98"/>
      <c r="AC52" s="98"/>
      <c r="AD52" s="98"/>
      <c r="AE52" s="98"/>
    </row>
    <row r="53" spans="1:31" ht="15.75" customHeight="1">
      <c r="A53" s="94">
        <v>81</v>
      </c>
      <c r="B53" s="95" t="s">
        <v>781</v>
      </c>
      <c r="C53" s="95" t="s">
        <v>71</v>
      </c>
      <c r="D53" s="117">
        <v>64900</v>
      </c>
      <c r="E53" s="112">
        <v>2</v>
      </c>
      <c r="F53" s="117">
        <v>40591.629999999997</v>
      </c>
      <c r="G53" s="94">
        <v>0</v>
      </c>
      <c r="H53" s="117">
        <v>0</v>
      </c>
      <c r="I53" s="94">
        <f t="shared" ref="I53:J53" si="46">E53+G53</f>
        <v>2</v>
      </c>
      <c r="J53" s="117">
        <f t="shared" si="46"/>
        <v>40591.629999999997</v>
      </c>
      <c r="K53" s="94"/>
      <c r="L53" s="94"/>
      <c r="M53" s="94" t="s">
        <v>598</v>
      </c>
      <c r="N53" s="94"/>
      <c r="O53" s="97">
        <v>3</v>
      </c>
      <c r="P53" s="98" t="str">
        <f t="shared" si="2"/>
        <v>M/o Road Transport and Highways</v>
      </c>
      <c r="Q53" s="94" t="s">
        <v>598</v>
      </c>
      <c r="R53" s="97"/>
      <c r="S53" s="98" t="s">
        <v>787</v>
      </c>
      <c r="T53" s="98"/>
      <c r="U53" s="98"/>
      <c r="V53" s="98"/>
      <c r="W53" s="98"/>
      <c r="X53" s="98"/>
      <c r="Y53" s="98"/>
      <c r="Z53" s="98"/>
      <c r="AA53" s="98"/>
      <c r="AB53" s="98"/>
      <c r="AC53" s="98"/>
      <c r="AD53" s="98"/>
      <c r="AE53" s="98"/>
    </row>
    <row r="54" spans="1:31" ht="15.75" customHeight="1">
      <c r="A54" s="94">
        <v>83</v>
      </c>
      <c r="B54" s="95" t="s">
        <v>790</v>
      </c>
      <c r="C54" s="95" t="s">
        <v>791</v>
      </c>
      <c r="D54" s="96">
        <v>2310.36</v>
      </c>
      <c r="E54" s="94">
        <v>1</v>
      </c>
      <c r="F54" s="96">
        <v>150</v>
      </c>
      <c r="G54" s="94">
        <v>1</v>
      </c>
      <c r="H54" s="96">
        <v>2150</v>
      </c>
      <c r="I54" s="94">
        <v>2</v>
      </c>
      <c r="J54" s="96">
        <f>F54+H54</f>
        <v>2300</v>
      </c>
      <c r="K54" s="94"/>
      <c r="L54" s="94"/>
      <c r="M54" s="94" t="s">
        <v>618</v>
      </c>
      <c r="N54" s="94"/>
      <c r="O54" s="97">
        <v>4</v>
      </c>
      <c r="P54" s="98" t="str">
        <f t="shared" si="2"/>
        <v>M/o Rural Development - D/o Land Resources</v>
      </c>
      <c r="Q54" s="94" t="s">
        <v>618</v>
      </c>
      <c r="R54" s="97">
        <v>1</v>
      </c>
      <c r="S54" s="98" t="s">
        <v>792</v>
      </c>
      <c r="T54" s="98"/>
      <c r="U54" s="98"/>
      <c r="V54" s="98"/>
      <c r="W54" s="98"/>
      <c r="X54" s="98"/>
      <c r="Y54" s="98"/>
      <c r="Z54" s="98"/>
      <c r="AA54" s="98"/>
      <c r="AB54" s="98"/>
      <c r="AC54" s="98"/>
      <c r="AD54" s="98"/>
      <c r="AE54" s="98"/>
    </row>
    <row r="55" spans="1:31" ht="15.75" customHeight="1">
      <c r="A55" s="114">
        <v>82</v>
      </c>
      <c r="B55" s="95" t="s">
        <v>790</v>
      </c>
      <c r="C55" s="95" t="s">
        <v>793</v>
      </c>
      <c r="D55" s="115">
        <v>105447.88</v>
      </c>
      <c r="E55" s="114">
        <v>0</v>
      </c>
      <c r="F55" s="115">
        <v>0</v>
      </c>
      <c r="G55" s="114">
        <v>6</v>
      </c>
      <c r="H55" s="115">
        <v>105000</v>
      </c>
      <c r="I55" s="94">
        <f t="shared" ref="I55:J55" si="47">E55+G55</f>
        <v>6</v>
      </c>
      <c r="J55" s="115">
        <f t="shared" si="47"/>
        <v>105000</v>
      </c>
      <c r="K55" s="94"/>
      <c r="L55" s="94"/>
      <c r="M55" s="114" t="s">
        <v>582</v>
      </c>
      <c r="N55" s="94"/>
      <c r="O55" s="97">
        <v>2</v>
      </c>
      <c r="P55" s="98" t="str">
        <f t="shared" si="2"/>
        <v>M/o Rural Development - D/o Rural Development</v>
      </c>
      <c r="Q55" s="114" t="s">
        <v>582</v>
      </c>
      <c r="R55" s="97"/>
      <c r="S55" s="104" t="s">
        <v>665</v>
      </c>
      <c r="T55" s="98"/>
      <c r="U55" s="98"/>
      <c r="V55" s="98"/>
      <c r="W55" s="98"/>
      <c r="X55" s="98"/>
      <c r="Y55" s="98"/>
      <c r="Z55" s="98"/>
      <c r="AA55" s="98"/>
      <c r="AB55" s="98"/>
      <c r="AC55" s="98"/>
      <c r="AD55" s="98"/>
      <c r="AE55" s="98"/>
    </row>
    <row r="56" spans="1:31" ht="15.75" customHeight="1">
      <c r="A56" s="94">
        <v>85</v>
      </c>
      <c r="B56" s="95" t="s">
        <v>797</v>
      </c>
      <c r="C56" s="95" t="s">
        <v>799</v>
      </c>
      <c r="D56" s="96">
        <v>2222.11</v>
      </c>
      <c r="E56" s="94">
        <v>2</v>
      </c>
      <c r="F56" s="96">
        <v>1453.58</v>
      </c>
      <c r="G56" s="94">
        <v>0</v>
      </c>
      <c r="H56" s="96">
        <v>0</v>
      </c>
      <c r="I56" s="94">
        <f t="shared" ref="I56:J56" si="48">E56+G56</f>
        <v>2</v>
      </c>
      <c r="J56" s="96">
        <f t="shared" si="48"/>
        <v>1453.58</v>
      </c>
      <c r="K56" s="94"/>
      <c r="L56" s="94"/>
      <c r="M56" s="94" t="s">
        <v>476</v>
      </c>
      <c r="N56" s="94"/>
      <c r="O56" s="97">
        <v>4</v>
      </c>
      <c r="P56" s="98" t="str">
        <f t="shared" si="2"/>
        <v>M/o Science and Technology - D/o Biotechnology</v>
      </c>
      <c r="Q56" s="94" t="s">
        <v>476</v>
      </c>
      <c r="R56" s="97">
        <v>1</v>
      </c>
      <c r="S56" s="113" t="s">
        <v>538</v>
      </c>
      <c r="T56" s="98"/>
      <c r="U56" s="98"/>
      <c r="V56" s="98"/>
      <c r="W56" s="98"/>
      <c r="X56" s="98"/>
      <c r="Y56" s="98"/>
      <c r="Z56" s="98"/>
      <c r="AA56" s="98"/>
      <c r="AB56" s="98"/>
      <c r="AC56" s="98"/>
      <c r="AD56" s="98"/>
      <c r="AE56" s="98"/>
    </row>
    <row r="57" spans="1:31" ht="15.75" customHeight="1">
      <c r="A57" s="94">
        <v>84</v>
      </c>
      <c r="B57" s="95" t="s">
        <v>797</v>
      </c>
      <c r="C57" s="95" t="s">
        <v>820</v>
      </c>
      <c r="D57" s="96">
        <v>4817.2700000000004</v>
      </c>
      <c r="E57" s="94">
        <v>3</v>
      </c>
      <c r="F57" s="96">
        <v>2319.9</v>
      </c>
      <c r="G57" s="94">
        <v>0</v>
      </c>
      <c r="H57" s="96">
        <v>0</v>
      </c>
      <c r="I57" s="94">
        <f t="shared" ref="I57:J57" si="49">E57+G57</f>
        <v>3</v>
      </c>
      <c r="J57" s="96">
        <f t="shared" si="49"/>
        <v>2319.9</v>
      </c>
      <c r="K57" s="94"/>
      <c r="L57" s="94"/>
      <c r="M57" s="94" t="s">
        <v>476</v>
      </c>
      <c r="N57" s="94"/>
      <c r="O57" s="97">
        <v>4</v>
      </c>
      <c r="P57" s="98" t="str">
        <f t="shared" si="2"/>
        <v>M/o Science and Technology - D/o Science and Technology</v>
      </c>
      <c r="Q57" s="94" t="s">
        <v>476</v>
      </c>
      <c r="R57" s="97">
        <v>1</v>
      </c>
      <c r="S57" s="113" t="s">
        <v>538</v>
      </c>
      <c r="T57" s="98"/>
      <c r="U57" s="98"/>
      <c r="V57" s="98"/>
      <c r="W57" s="98"/>
      <c r="X57" s="98"/>
      <c r="Y57" s="98"/>
      <c r="Z57" s="98"/>
      <c r="AA57" s="98"/>
      <c r="AB57" s="98"/>
      <c r="AC57" s="98"/>
      <c r="AD57" s="98"/>
      <c r="AE57" s="98"/>
    </row>
    <row r="58" spans="1:31" ht="15.75" customHeight="1">
      <c r="A58" s="94">
        <v>86</v>
      </c>
      <c r="B58" s="95" t="s">
        <v>797</v>
      </c>
      <c r="C58" s="95" t="s">
        <v>828</v>
      </c>
      <c r="D58" s="96">
        <v>4446</v>
      </c>
      <c r="E58" s="94">
        <v>2</v>
      </c>
      <c r="F58" s="96">
        <v>39.75</v>
      </c>
      <c r="G58" s="94">
        <v>0</v>
      </c>
      <c r="H58" s="96">
        <v>0</v>
      </c>
      <c r="I58" s="94">
        <f t="shared" ref="I58:J58" si="50">E58+G58</f>
        <v>2</v>
      </c>
      <c r="J58" s="96">
        <f t="shared" si="50"/>
        <v>39.75</v>
      </c>
      <c r="K58" s="94"/>
      <c r="L58" s="94"/>
      <c r="M58" s="94" t="s">
        <v>569</v>
      </c>
      <c r="N58" s="94"/>
      <c r="O58" s="97">
        <v>1</v>
      </c>
      <c r="P58" s="98" t="str">
        <f t="shared" si="2"/>
        <v>M/o Science and Technology - D/o Scientific and Industrial Research</v>
      </c>
      <c r="Q58" s="94" t="s">
        <v>569</v>
      </c>
      <c r="R58" s="110">
        <v>1</v>
      </c>
      <c r="S58" s="100" t="s">
        <v>500</v>
      </c>
      <c r="T58" s="98"/>
      <c r="U58" s="98"/>
      <c r="V58" s="98"/>
      <c r="W58" s="98"/>
      <c r="X58" s="98"/>
      <c r="Y58" s="98"/>
      <c r="Z58" s="98"/>
      <c r="AA58" s="98"/>
      <c r="AB58" s="98"/>
      <c r="AC58" s="98"/>
      <c r="AD58" s="98"/>
      <c r="AE58" s="98"/>
    </row>
    <row r="59" spans="1:31" ht="15.75" customHeight="1">
      <c r="A59" s="114">
        <v>87</v>
      </c>
      <c r="B59" s="102" t="s">
        <v>842</v>
      </c>
      <c r="C59" s="102" t="s">
        <v>71</v>
      </c>
      <c r="D59" s="115">
        <v>1773</v>
      </c>
      <c r="E59" s="114">
        <v>9</v>
      </c>
      <c r="F59" s="115">
        <v>1196.3900000000001</v>
      </c>
      <c r="G59" s="114">
        <v>0</v>
      </c>
      <c r="H59" s="115">
        <v>0</v>
      </c>
      <c r="I59" s="114">
        <v>9</v>
      </c>
      <c r="J59" s="115">
        <f>F59+H59</f>
        <v>1196.3900000000001</v>
      </c>
      <c r="K59" s="94"/>
      <c r="L59" s="94"/>
      <c r="M59" s="114" t="s">
        <v>557</v>
      </c>
      <c r="N59" s="94"/>
      <c r="O59" s="97">
        <v>2</v>
      </c>
      <c r="P59" s="98" t="str">
        <f t="shared" si="2"/>
        <v>M/o Shipping</v>
      </c>
      <c r="Q59" s="114" t="s">
        <v>557</v>
      </c>
      <c r="R59" s="110">
        <v>1</v>
      </c>
      <c r="S59" s="100" t="s">
        <v>578</v>
      </c>
      <c r="T59" s="98"/>
      <c r="U59" s="98"/>
      <c r="V59" s="98"/>
      <c r="W59" s="98"/>
      <c r="X59" s="98"/>
      <c r="Y59" s="98"/>
      <c r="Z59" s="98"/>
      <c r="AA59" s="98"/>
      <c r="AB59" s="98"/>
      <c r="AC59" s="98"/>
      <c r="AD59" s="98"/>
      <c r="AE59" s="98"/>
    </row>
    <row r="60" spans="1:31" ht="15.75" customHeight="1">
      <c r="A60" s="94">
        <v>88</v>
      </c>
      <c r="B60" s="102" t="s">
        <v>845</v>
      </c>
      <c r="C60" s="102" t="s">
        <v>71</v>
      </c>
      <c r="D60" s="96">
        <v>3016.14</v>
      </c>
      <c r="E60" s="94">
        <v>0</v>
      </c>
      <c r="F60" s="96">
        <v>0</v>
      </c>
      <c r="G60" s="112">
        <v>1</v>
      </c>
      <c r="H60" s="96">
        <v>3016.14</v>
      </c>
      <c r="I60" s="94">
        <f t="shared" ref="I60:J60" si="51">E60+G60</f>
        <v>1</v>
      </c>
      <c r="J60" s="96">
        <f t="shared" si="51"/>
        <v>3016.14</v>
      </c>
      <c r="K60" s="94"/>
      <c r="L60" s="94"/>
      <c r="M60" s="94" t="s">
        <v>531</v>
      </c>
      <c r="N60" s="94"/>
      <c r="O60" s="97">
        <v>3</v>
      </c>
      <c r="P60" s="98" t="str">
        <f t="shared" si="2"/>
        <v>M/o Skill Development and Entrepreneurship</v>
      </c>
      <c r="Q60" s="94" t="s">
        <v>532</v>
      </c>
      <c r="R60" s="97">
        <v>1</v>
      </c>
      <c r="S60" s="98" t="s">
        <v>760</v>
      </c>
      <c r="T60" s="98"/>
      <c r="U60" s="98"/>
      <c r="V60" s="98"/>
      <c r="W60" s="98"/>
      <c r="X60" s="98"/>
      <c r="Y60" s="98"/>
      <c r="Z60" s="98"/>
      <c r="AA60" s="98"/>
      <c r="AB60" s="98"/>
      <c r="AC60" s="98"/>
      <c r="AD60" s="98"/>
      <c r="AE60" s="98"/>
    </row>
    <row r="61" spans="1:31" ht="15.75" customHeight="1">
      <c r="A61" s="94">
        <v>90</v>
      </c>
      <c r="B61" s="102" t="s">
        <v>848</v>
      </c>
      <c r="C61" s="102" t="s">
        <v>849</v>
      </c>
      <c r="D61" s="96">
        <v>558.73</v>
      </c>
      <c r="E61" s="94">
        <v>17</v>
      </c>
      <c r="F61" s="96">
        <v>351.73</v>
      </c>
      <c r="G61" s="94">
        <v>1</v>
      </c>
      <c r="H61" s="96">
        <v>207</v>
      </c>
      <c r="I61" s="94">
        <f t="shared" ref="I61:J61" si="52">E61+G61</f>
        <v>18</v>
      </c>
      <c r="J61" s="96">
        <f t="shared" si="52"/>
        <v>558.73</v>
      </c>
      <c r="K61" s="94"/>
      <c r="L61" s="94"/>
      <c r="M61" s="94" t="s">
        <v>716</v>
      </c>
      <c r="N61" s="94"/>
      <c r="O61" s="97">
        <v>4</v>
      </c>
      <c r="P61" s="98" t="str">
        <f t="shared" si="2"/>
        <v>M/o Social Justice and Empowerment - D/o Empowerment of Persons with Disabilities</v>
      </c>
      <c r="Q61" s="94" t="s">
        <v>717</v>
      </c>
      <c r="R61" s="97">
        <v>1</v>
      </c>
      <c r="S61" s="98" t="s">
        <v>851</v>
      </c>
      <c r="T61" s="98"/>
      <c r="U61" s="98"/>
      <c r="V61" s="98"/>
      <c r="W61" s="98"/>
      <c r="X61" s="98"/>
      <c r="Y61" s="98"/>
      <c r="Z61" s="98"/>
      <c r="AA61" s="98"/>
      <c r="AB61" s="98"/>
      <c r="AC61" s="98"/>
      <c r="AD61" s="98"/>
      <c r="AE61" s="98"/>
    </row>
    <row r="62" spans="1:31" ht="15.75" customHeight="1">
      <c r="A62" s="94">
        <v>89</v>
      </c>
      <c r="B62" s="102" t="s">
        <v>848</v>
      </c>
      <c r="C62" s="102" t="s">
        <v>852</v>
      </c>
      <c r="D62" s="96">
        <v>6836.2</v>
      </c>
      <c r="E62" s="94">
        <v>6</v>
      </c>
      <c r="F62" s="96">
        <v>349.3</v>
      </c>
      <c r="G62" s="94">
        <v>35</v>
      </c>
      <c r="H62" s="96">
        <v>6486.9</v>
      </c>
      <c r="I62" s="94">
        <f t="shared" ref="I62:J62" si="53">E62+G62</f>
        <v>41</v>
      </c>
      <c r="J62" s="96">
        <f t="shared" si="53"/>
        <v>6836.2</v>
      </c>
      <c r="K62" s="94"/>
      <c r="L62" s="94"/>
      <c r="M62" s="94" t="s">
        <v>716</v>
      </c>
      <c r="N62" s="94"/>
      <c r="O62" s="97">
        <v>4</v>
      </c>
      <c r="P62" s="98" t="str">
        <f t="shared" si="2"/>
        <v>M/o Social Justice and Empowerment - D/o Social Justice and Empowerment</v>
      </c>
      <c r="Q62" s="94" t="s">
        <v>717</v>
      </c>
      <c r="R62" s="97">
        <v>1</v>
      </c>
      <c r="S62" s="98" t="s">
        <v>856</v>
      </c>
      <c r="T62" s="98"/>
      <c r="U62" s="98"/>
      <c r="V62" s="98"/>
      <c r="W62" s="98"/>
      <c r="X62" s="98"/>
      <c r="Y62" s="98"/>
      <c r="Z62" s="98"/>
      <c r="AA62" s="98"/>
      <c r="AB62" s="98"/>
      <c r="AC62" s="98"/>
      <c r="AD62" s="98"/>
      <c r="AE62" s="98"/>
    </row>
    <row r="63" spans="1:31" ht="15.75" customHeight="1">
      <c r="A63" s="94">
        <v>92</v>
      </c>
      <c r="B63" s="102" t="s">
        <v>858</v>
      </c>
      <c r="C63" s="102" t="s">
        <v>71</v>
      </c>
      <c r="D63" s="96">
        <v>4795.74</v>
      </c>
      <c r="E63" s="94">
        <v>2</v>
      </c>
      <c r="F63" s="96">
        <v>4118.28</v>
      </c>
      <c r="G63" s="94">
        <v>0</v>
      </c>
      <c r="H63" s="96">
        <v>0</v>
      </c>
      <c r="I63" s="94">
        <f t="shared" ref="I63:J63" si="54">E63+G63</f>
        <v>2</v>
      </c>
      <c r="J63" s="96">
        <f t="shared" si="54"/>
        <v>4118.28</v>
      </c>
      <c r="K63" s="94"/>
      <c r="L63" s="94"/>
      <c r="M63" s="94" t="s">
        <v>569</v>
      </c>
      <c r="N63" s="94"/>
      <c r="O63" s="97">
        <v>1</v>
      </c>
      <c r="P63" s="98" t="str">
        <f t="shared" si="2"/>
        <v>M/o Statistics and Programme Implementation</v>
      </c>
      <c r="Q63" s="94" t="s">
        <v>569</v>
      </c>
      <c r="R63" s="110">
        <v>1</v>
      </c>
      <c r="S63" s="100" t="s">
        <v>541</v>
      </c>
      <c r="T63" s="98"/>
      <c r="U63" s="98"/>
      <c r="V63" s="98"/>
      <c r="W63" s="98"/>
      <c r="X63" s="98"/>
      <c r="Y63" s="98"/>
      <c r="Z63" s="98"/>
      <c r="AA63" s="98"/>
      <c r="AB63" s="98"/>
      <c r="AC63" s="98"/>
      <c r="AD63" s="98"/>
      <c r="AE63" s="98"/>
    </row>
    <row r="64" spans="1:31" ht="15.75" customHeight="1">
      <c r="A64" s="94">
        <v>93</v>
      </c>
      <c r="B64" s="102" t="s">
        <v>863</v>
      </c>
      <c r="C64" s="102" t="s">
        <v>71</v>
      </c>
      <c r="D64" s="117">
        <v>44.14</v>
      </c>
      <c r="E64" s="118">
        <v>1</v>
      </c>
      <c r="F64" s="117">
        <v>15</v>
      </c>
      <c r="G64" s="94">
        <v>0</v>
      </c>
      <c r="H64" s="117">
        <v>0</v>
      </c>
      <c r="I64" s="94">
        <f t="shared" ref="I64:J64" si="55">E64+G64</f>
        <v>1</v>
      </c>
      <c r="J64" s="117">
        <f t="shared" si="55"/>
        <v>15</v>
      </c>
      <c r="K64" s="94"/>
      <c r="L64" s="94"/>
      <c r="M64" s="94" t="s">
        <v>598</v>
      </c>
      <c r="N64" s="94"/>
      <c r="O64" s="97">
        <v>3</v>
      </c>
      <c r="P64" s="98" t="str">
        <f t="shared" si="2"/>
        <v>M/o Steel</v>
      </c>
      <c r="Q64" s="94" t="s">
        <v>598</v>
      </c>
      <c r="R64" s="97">
        <v>1</v>
      </c>
      <c r="S64" s="98" t="s">
        <v>599</v>
      </c>
      <c r="T64" s="98"/>
      <c r="U64" s="98"/>
      <c r="V64" s="98"/>
      <c r="W64" s="98"/>
      <c r="X64" s="98"/>
      <c r="Y64" s="98"/>
      <c r="Z64" s="98"/>
      <c r="AA64" s="98"/>
      <c r="AB64" s="98"/>
      <c r="AC64" s="98"/>
      <c r="AD64" s="98"/>
      <c r="AE64" s="98"/>
    </row>
    <row r="65" spans="1:31" ht="15.75" customHeight="1">
      <c r="A65" s="94">
        <v>94</v>
      </c>
      <c r="B65" s="95" t="s">
        <v>869</v>
      </c>
      <c r="C65" s="102" t="s">
        <v>71</v>
      </c>
      <c r="D65" s="117">
        <v>6226.5</v>
      </c>
      <c r="E65" s="118">
        <v>52</v>
      </c>
      <c r="F65" s="117">
        <v>6150.98</v>
      </c>
      <c r="G65" s="94">
        <v>0</v>
      </c>
      <c r="H65" s="117">
        <v>0</v>
      </c>
      <c r="I65" s="94">
        <f t="shared" ref="I65:J65" si="56">E65+G65</f>
        <v>52</v>
      </c>
      <c r="J65" s="117">
        <f t="shared" si="56"/>
        <v>6150.98</v>
      </c>
      <c r="K65" s="94"/>
      <c r="L65" s="94"/>
      <c r="M65" s="94" t="s">
        <v>598</v>
      </c>
      <c r="N65" s="94"/>
      <c r="O65" s="97">
        <v>3</v>
      </c>
      <c r="P65" s="98" t="str">
        <f t="shared" si="2"/>
        <v>M/o Textiles</v>
      </c>
      <c r="Q65" s="94" t="s">
        <v>598</v>
      </c>
      <c r="R65" s="97"/>
      <c r="S65" s="98" t="s">
        <v>787</v>
      </c>
      <c r="T65" s="98"/>
      <c r="U65" s="98"/>
      <c r="V65" s="98"/>
      <c r="W65" s="98"/>
      <c r="X65" s="98"/>
      <c r="Y65" s="98"/>
      <c r="Z65" s="98"/>
      <c r="AA65" s="98"/>
      <c r="AB65" s="98"/>
      <c r="AC65" s="98"/>
      <c r="AD65" s="98"/>
      <c r="AE65" s="98"/>
    </row>
    <row r="66" spans="1:31" ht="15.75" customHeight="1">
      <c r="A66" s="114">
        <v>95</v>
      </c>
      <c r="B66" s="95" t="s">
        <v>873</v>
      </c>
      <c r="C66" s="102" t="s">
        <v>71</v>
      </c>
      <c r="D66" s="115">
        <v>1840.77</v>
      </c>
      <c r="E66" s="114">
        <v>14</v>
      </c>
      <c r="F66" s="115">
        <v>1840.77</v>
      </c>
      <c r="G66" s="114"/>
      <c r="H66" s="115"/>
      <c r="I66" s="94">
        <f t="shared" ref="I66:J66" si="57">E66+G66</f>
        <v>14</v>
      </c>
      <c r="J66" s="115">
        <f t="shared" si="57"/>
        <v>1840.77</v>
      </c>
      <c r="K66" s="94"/>
      <c r="L66" s="94"/>
      <c r="M66" s="94" t="s">
        <v>548</v>
      </c>
      <c r="N66" s="94"/>
      <c r="O66" s="97">
        <v>2</v>
      </c>
      <c r="P66" s="98" t="str">
        <f t="shared" si="2"/>
        <v>M/o Tourism</v>
      </c>
      <c r="Q66" s="94" t="s">
        <v>548</v>
      </c>
      <c r="R66" s="97">
        <v>1</v>
      </c>
      <c r="S66" s="116" t="s">
        <v>606</v>
      </c>
      <c r="T66" s="98"/>
      <c r="U66" s="98"/>
      <c r="V66" s="98"/>
      <c r="W66" s="98"/>
      <c r="X66" s="98"/>
      <c r="Y66" s="98"/>
      <c r="Z66" s="98"/>
      <c r="AA66" s="98"/>
      <c r="AB66" s="98"/>
      <c r="AC66" s="98"/>
      <c r="AD66" s="98"/>
      <c r="AE66" s="98"/>
    </row>
    <row r="67" spans="1:31" ht="15.75" customHeight="1">
      <c r="A67" s="94">
        <v>96</v>
      </c>
      <c r="B67" s="95" t="s">
        <v>879</v>
      </c>
      <c r="C67" s="102" t="s">
        <v>71</v>
      </c>
      <c r="D67" s="96">
        <v>3800.13</v>
      </c>
      <c r="E67" s="94">
        <v>5</v>
      </c>
      <c r="F67" s="96">
        <v>310</v>
      </c>
      <c r="G67" s="94">
        <v>14</v>
      </c>
      <c r="H67" s="96">
        <v>3490.13</v>
      </c>
      <c r="I67" s="94">
        <f t="shared" ref="I67:J67" si="58">E67+G67</f>
        <v>19</v>
      </c>
      <c r="J67" s="96">
        <f t="shared" si="58"/>
        <v>3800.13</v>
      </c>
      <c r="K67" s="94"/>
      <c r="L67" s="94"/>
      <c r="M67" s="94" t="s">
        <v>716</v>
      </c>
      <c r="N67" s="94"/>
      <c r="O67" s="97">
        <v>4</v>
      </c>
      <c r="P67" s="98" t="str">
        <f t="shared" si="2"/>
        <v>M/o Tribal Affairs</v>
      </c>
      <c r="Q67" s="94" t="s">
        <v>717</v>
      </c>
      <c r="R67" s="97">
        <v>1</v>
      </c>
      <c r="S67" s="98" t="s">
        <v>883</v>
      </c>
      <c r="T67" s="98"/>
      <c r="U67" s="98"/>
      <c r="V67" s="98"/>
      <c r="W67" s="98"/>
      <c r="X67" s="98"/>
      <c r="Y67" s="98"/>
      <c r="Z67" s="98"/>
      <c r="AA67" s="98"/>
      <c r="AB67" s="98"/>
      <c r="AC67" s="98"/>
      <c r="AD67" s="98"/>
      <c r="AE67" s="98"/>
    </row>
    <row r="68" spans="1:31" ht="15.75" customHeight="1">
      <c r="A68" s="94">
        <v>97</v>
      </c>
      <c r="B68" s="95" t="s">
        <v>885</v>
      </c>
      <c r="C68" s="102" t="s">
        <v>71</v>
      </c>
      <c r="D68" s="96">
        <v>34211.839999999997</v>
      </c>
      <c r="E68" s="94">
        <v>6</v>
      </c>
      <c r="F68" s="96">
        <v>18396.849999999999</v>
      </c>
      <c r="G68" s="94">
        <v>3</v>
      </c>
      <c r="H68" s="96">
        <v>11300</v>
      </c>
      <c r="I68" s="94">
        <f t="shared" ref="I68:J68" si="59">E68+G68</f>
        <v>9</v>
      </c>
      <c r="J68" s="96">
        <f t="shared" si="59"/>
        <v>29696.85</v>
      </c>
      <c r="K68" s="94"/>
      <c r="L68" s="94"/>
      <c r="M68" s="94" t="s">
        <v>518</v>
      </c>
      <c r="N68" s="94"/>
      <c r="O68" s="97">
        <v>1</v>
      </c>
      <c r="P68" s="98" t="str">
        <f t="shared" si="2"/>
        <v>M/o Urban Development</v>
      </c>
      <c r="Q68" s="94" t="s">
        <v>518</v>
      </c>
      <c r="R68" s="110">
        <v>1</v>
      </c>
      <c r="S68" s="100" t="s">
        <v>496</v>
      </c>
      <c r="T68" s="98"/>
      <c r="U68" s="98"/>
      <c r="V68" s="98"/>
      <c r="W68" s="98"/>
      <c r="X68" s="98"/>
      <c r="Y68" s="98"/>
      <c r="Z68" s="98"/>
      <c r="AA68" s="98"/>
      <c r="AB68" s="98"/>
      <c r="AC68" s="98"/>
      <c r="AD68" s="98"/>
      <c r="AE68" s="98"/>
    </row>
    <row r="69" spans="1:31" ht="15.75" customHeight="1">
      <c r="A69" s="94">
        <v>98</v>
      </c>
      <c r="B69" s="150" t="s">
        <v>892</v>
      </c>
      <c r="C69" s="150" t="s">
        <v>71</v>
      </c>
      <c r="D69" s="96">
        <v>6887</v>
      </c>
      <c r="E69" s="94">
        <v>18</v>
      </c>
      <c r="F69" s="96">
        <v>4204</v>
      </c>
      <c r="G69" s="94">
        <v>9</v>
      </c>
      <c r="H69" s="96">
        <v>1827</v>
      </c>
      <c r="I69" s="94">
        <v>27</v>
      </c>
      <c r="J69" s="96">
        <f>F69+H69</f>
        <v>6031</v>
      </c>
      <c r="K69" s="94"/>
      <c r="L69" s="94"/>
      <c r="M69" s="94" t="s">
        <v>618</v>
      </c>
      <c r="N69" s="94"/>
      <c r="O69" s="97">
        <v>4</v>
      </c>
      <c r="P69" s="98" t="str">
        <f t="shared" si="2"/>
        <v>M/o Water Resources, River Development, and Ganga Rejuvenation</v>
      </c>
      <c r="Q69" s="94" t="s">
        <v>618</v>
      </c>
      <c r="R69" s="97">
        <v>1</v>
      </c>
      <c r="S69" s="98" t="s">
        <v>902</v>
      </c>
      <c r="T69" s="98"/>
      <c r="U69" s="98"/>
      <c r="V69" s="98"/>
      <c r="W69" s="98"/>
      <c r="X69" s="98"/>
      <c r="Y69" s="98"/>
      <c r="Z69" s="98"/>
      <c r="AA69" s="98"/>
      <c r="AB69" s="98"/>
      <c r="AC69" s="98"/>
      <c r="AD69" s="98"/>
      <c r="AE69" s="98"/>
    </row>
    <row r="70" spans="1:31" ht="15.75" customHeight="1">
      <c r="A70" s="94">
        <v>99</v>
      </c>
      <c r="B70" s="95" t="s">
        <v>906</v>
      </c>
      <c r="C70" s="102" t="s">
        <v>71</v>
      </c>
      <c r="D70" s="96">
        <v>22094.67</v>
      </c>
      <c r="E70" s="94">
        <v>0</v>
      </c>
      <c r="F70" s="96">
        <v>0</v>
      </c>
      <c r="G70" s="112">
        <v>20</v>
      </c>
      <c r="H70" s="96">
        <v>21604.21</v>
      </c>
      <c r="I70" s="94">
        <f t="shared" ref="I70:J70" si="60">E70+G70</f>
        <v>20</v>
      </c>
      <c r="J70" s="96">
        <f t="shared" si="60"/>
        <v>21604.21</v>
      </c>
      <c r="K70" s="94"/>
      <c r="L70" s="94"/>
      <c r="M70" s="94" t="s">
        <v>510</v>
      </c>
      <c r="N70" s="94"/>
      <c r="O70" s="97">
        <v>3</v>
      </c>
      <c r="P70" s="98" t="str">
        <f t="shared" si="2"/>
        <v>M/o Women and Child Development</v>
      </c>
      <c r="Q70" s="94" t="s">
        <v>511</v>
      </c>
      <c r="R70" s="97">
        <v>1</v>
      </c>
      <c r="S70" s="98" t="s">
        <v>913</v>
      </c>
      <c r="T70" s="98"/>
      <c r="U70" s="98"/>
      <c r="V70" s="98"/>
      <c r="W70" s="98"/>
      <c r="X70" s="98"/>
      <c r="Y70" s="98"/>
      <c r="Z70" s="98"/>
      <c r="AA70" s="98"/>
      <c r="AB70" s="98"/>
      <c r="AC70" s="98"/>
      <c r="AD70" s="98"/>
      <c r="AE70" s="98"/>
    </row>
    <row r="71" spans="1:31" ht="15.75" customHeight="1">
      <c r="A71" s="114">
        <v>100</v>
      </c>
      <c r="B71" s="95" t="s">
        <v>916</v>
      </c>
      <c r="C71" s="152" t="s">
        <v>917</v>
      </c>
      <c r="D71" s="115">
        <v>1943.21</v>
      </c>
      <c r="E71" s="114">
        <v>8</v>
      </c>
      <c r="F71" s="115">
        <v>271</v>
      </c>
      <c r="G71" s="114">
        <v>0</v>
      </c>
      <c r="H71" s="115">
        <v>0</v>
      </c>
      <c r="I71" s="94">
        <f t="shared" ref="I71:J71" si="61">E71+G71</f>
        <v>8</v>
      </c>
      <c r="J71" s="115">
        <f t="shared" si="61"/>
        <v>271</v>
      </c>
      <c r="K71" s="94"/>
      <c r="L71" s="94"/>
      <c r="M71" s="114" t="s">
        <v>582</v>
      </c>
      <c r="N71" s="94"/>
      <c r="O71" s="97">
        <v>2</v>
      </c>
      <c r="P71" s="98" t="str">
        <f t="shared" si="2"/>
        <v>M/o Youth Affairs and Sports - D/o Sports</v>
      </c>
      <c r="Q71" s="114" t="s">
        <v>582</v>
      </c>
      <c r="R71" s="97"/>
      <c r="S71" s="104" t="s">
        <v>669</v>
      </c>
      <c r="T71" s="98"/>
      <c r="U71" s="98"/>
      <c r="V71" s="98"/>
      <c r="W71" s="98"/>
      <c r="X71" s="98"/>
      <c r="Y71" s="98"/>
      <c r="Z71" s="98"/>
      <c r="AA71" s="98"/>
      <c r="AB71" s="98"/>
      <c r="AC71" s="98"/>
      <c r="AD71" s="98"/>
      <c r="AE71" s="98"/>
    </row>
    <row r="72" spans="1:31" ht="15.75" customHeight="1">
      <c r="A72" s="114">
        <v>101</v>
      </c>
      <c r="B72" s="95" t="s">
        <v>916</v>
      </c>
      <c r="C72" s="152" t="s">
        <v>933</v>
      </c>
      <c r="D72" s="115">
        <v>1943.21</v>
      </c>
      <c r="E72" s="114">
        <v>8</v>
      </c>
      <c r="F72" s="115">
        <v>770.18</v>
      </c>
      <c r="G72" s="114">
        <v>0</v>
      </c>
      <c r="H72" s="115">
        <v>0</v>
      </c>
      <c r="I72" s="94">
        <f t="shared" ref="I72:J72" si="62">E72+G72</f>
        <v>8</v>
      </c>
      <c r="J72" s="115">
        <f t="shared" si="62"/>
        <v>770.18</v>
      </c>
      <c r="K72" s="94"/>
      <c r="L72" s="94"/>
      <c r="M72" s="114" t="s">
        <v>582</v>
      </c>
      <c r="N72" s="94"/>
      <c r="O72" s="97">
        <v>2</v>
      </c>
      <c r="P72" s="98" t="str">
        <f t="shared" si="2"/>
        <v>M/o Youth Affairs and Sports - D/o Youth Affairs</v>
      </c>
      <c r="Q72" s="114" t="s">
        <v>582</v>
      </c>
      <c r="R72" s="97"/>
      <c r="S72" s="104" t="s">
        <v>669</v>
      </c>
      <c r="T72" s="98"/>
      <c r="U72" s="98"/>
      <c r="V72" s="98"/>
      <c r="W72" s="98"/>
      <c r="X72" s="98"/>
      <c r="Y72" s="98"/>
      <c r="Z72" s="98"/>
      <c r="AA72" s="98"/>
      <c r="AB72" s="98"/>
      <c r="AC72" s="98"/>
      <c r="AD72" s="98"/>
      <c r="AE72" s="98"/>
    </row>
    <row r="73" spans="1:31" ht="15.75" customHeight="1">
      <c r="A73" s="97"/>
      <c r="B73" s="153"/>
      <c r="C73" s="97"/>
      <c r="D73" s="97"/>
      <c r="E73" s="97"/>
      <c r="F73" s="97"/>
      <c r="G73" s="97"/>
      <c r="H73" s="97"/>
      <c r="I73" s="97">
        <f t="shared" ref="I73:J73" si="63">E73+G73</f>
        <v>0</v>
      </c>
      <c r="J73" s="97">
        <f t="shared" si="63"/>
        <v>0</v>
      </c>
      <c r="K73" s="97"/>
      <c r="L73" s="97"/>
      <c r="M73" s="97"/>
      <c r="N73" s="98"/>
      <c r="O73" s="97"/>
      <c r="P73" s="98"/>
      <c r="Q73" s="98"/>
      <c r="R73" s="97">
        <f>SUM(R2:R72)</f>
        <v>52</v>
      </c>
      <c r="S73" s="98"/>
      <c r="T73" s="98"/>
      <c r="U73" s="98"/>
      <c r="V73" s="98"/>
      <c r="W73" s="98"/>
      <c r="X73" s="98"/>
      <c r="Y73" s="98"/>
      <c r="Z73" s="98"/>
      <c r="AA73" s="98"/>
      <c r="AB73" s="98"/>
      <c r="AC73" s="98"/>
      <c r="AD73" s="98"/>
      <c r="AE73" s="98"/>
    </row>
    <row r="74" spans="1:31" ht="15.75" customHeight="1">
      <c r="A74" s="97"/>
      <c r="B74" s="153"/>
      <c r="C74" s="97"/>
      <c r="D74" s="97"/>
      <c r="E74" s="97"/>
      <c r="F74" s="97"/>
      <c r="G74" s="97"/>
      <c r="H74" s="97"/>
      <c r="I74" s="97">
        <f t="shared" ref="I74:J74" si="64">E74+G74</f>
        <v>0</v>
      </c>
      <c r="J74" s="97">
        <f t="shared" si="64"/>
        <v>0</v>
      </c>
      <c r="K74" s="97"/>
      <c r="L74" s="97"/>
      <c r="M74" s="97"/>
      <c r="N74" s="98"/>
      <c r="O74" s="97"/>
      <c r="P74" s="98"/>
      <c r="Q74" s="98"/>
      <c r="R74" s="97"/>
      <c r="S74" s="98"/>
      <c r="T74" s="98"/>
      <c r="U74" s="98"/>
      <c r="V74" s="98"/>
      <c r="W74" s="98"/>
      <c r="X74" s="98"/>
      <c r="Y74" s="98"/>
      <c r="Z74" s="98"/>
      <c r="AA74" s="98"/>
      <c r="AB74" s="98"/>
      <c r="AC74" s="98"/>
      <c r="AD74" s="98"/>
      <c r="AE74" s="98"/>
    </row>
    <row r="75" spans="1:31" ht="15.75" customHeight="1">
      <c r="A75" s="97"/>
      <c r="B75" s="153"/>
      <c r="C75" s="97"/>
      <c r="D75" s="97"/>
      <c r="E75" s="97"/>
      <c r="F75" s="97"/>
      <c r="G75" s="97"/>
      <c r="H75" s="97"/>
      <c r="I75" s="97">
        <f t="shared" ref="I75:J75" si="65">E75+G75</f>
        <v>0</v>
      </c>
      <c r="J75" s="97">
        <f t="shared" si="65"/>
        <v>0</v>
      </c>
      <c r="K75" s="97"/>
      <c r="L75" s="97"/>
      <c r="M75" s="97"/>
      <c r="N75" s="98"/>
      <c r="O75" s="97"/>
      <c r="P75" s="98"/>
      <c r="Q75" s="98"/>
      <c r="R75" s="97"/>
      <c r="S75" s="98"/>
      <c r="T75" s="98"/>
      <c r="U75" s="98"/>
      <c r="V75" s="98"/>
      <c r="W75" s="98"/>
      <c r="X75" s="98"/>
      <c r="Y75" s="98"/>
      <c r="Z75" s="98"/>
      <c r="AA75" s="98"/>
      <c r="AB75" s="98"/>
      <c r="AC75" s="98"/>
      <c r="AD75" s="98"/>
      <c r="AE75" s="98"/>
    </row>
    <row r="76" spans="1:31" ht="15.75" customHeight="1">
      <c r="A76" s="97"/>
      <c r="B76" s="153"/>
      <c r="C76" s="97"/>
      <c r="D76" s="97"/>
      <c r="E76" s="97"/>
      <c r="F76" s="97"/>
      <c r="G76" s="97"/>
      <c r="H76" s="97"/>
      <c r="I76" s="97">
        <f t="shared" ref="I76:J76" si="66">E76+G76</f>
        <v>0</v>
      </c>
      <c r="J76" s="97">
        <f t="shared" si="66"/>
        <v>0</v>
      </c>
      <c r="K76" s="97"/>
      <c r="L76" s="97"/>
      <c r="M76" s="97"/>
      <c r="N76" s="98"/>
      <c r="O76" s="97"/>
      <c r="P76" s="98"/>
      <c r="Q76" s="98"/>
      <c r="R76" s="97"/>
      <c r="S76" s="98"/>
      <c r="T76" s="98"/>
      <c r="U76" s="98"/>
      <c r="V76" s="98"/>
      <c r="W76" s="98"/>
      <c r="X76" s="98"/>
      <c r="Y76" s="98"/>
      <c r="Z76" s="98"/>
      <c r="AA76" s="98"/>
      <c r="AB76" s="98"/>
      <c r="AC76" s="98"/>
      <c r="AD76" s="98"/>
      <c r="AE76" s="98"/>
    </row>
    <row r="77" spans="1:31" ht="15.75" customHeight="1">
      <c r="A77" s="97"/>
      <c r="B77" s="153"/>
      <c r="C77" s="97"/>
      <c r="D77" s="97"/>
      <c r="E77" s="97"/>
      <c r="F77" s="97"/>
      <c r="G77" s="97"/>
      <c r="H77" s="97"/>
      <c r="I77" s="97">
        <f t="shared" ref="I77:J77" si="67">E77+G77</f>
        <v>0</v>
      </c>
      <c r="J77" s="97">
        <f t="shared" si="67"/>
        <v>0</v>
      </c>
      <c r="K77" s="97"/>
      <c r="L77" s="97"/>
      <c r="M77" s="97"/>
      <c r="N77" s="98"/>
      <c r="O77" s="97"/>
      <c r="P77" s="98"/>
      <c r="Q77" s="98"/>
      <c r="R77" s="97"/>
      <c r="S77" s="98"/>
      <c r="T77" s="98"/>
      <c r="U77" s="98"/>
      <c r="V77" s="98"/>
      <c r="W77" s="98"/>
      <c r="X77" s="98"/>
      <c r="Y77" s="98"/>
      <c r="Z77" s="98"/>
      <c r="AA77" s="98"/>
      <c r="AB77" s="98"/>
      <c r="AC77" s="98"/>
      <c r="AD77" s="98"/>
      <c r="AE77" s="98"/>
    </row>
    <row r="78" spans="1:31" ht="15.75" customHeight="1">
      <c r="A78" s="97"/>
      <c r="B78" s="153"/>
      <c r="C78" s="97"/>
      <c r="D78" s="97"/>
      <c r="E78" s="97"/>
      <c r="F78" s="97"/>
      <c r="G78" s="97"/>
      <c r="H78" s="97"/>
      <c r="I78" s="97">
        <f t="shared" ref="I78:J78" si="68">E78+G78</f>
        <v>0</v>
      </c>
      <c r="J78" s="97">
        <f t="shared" si="68"/>
        <v>0</v>
      </c>
      <c r="K78" s="97"/>
      <c r="L78" s="97"/>
      <c r="M78" s="97"/>
      <c r="N78" s="98"/>
      <c r="O78" s="97"/>
      <c r="P78" s="98"/>
      <c r="Q78" s="98"/>
      <c r="R78" s="97"/>
      <c r="S78" s="98"/>
      <c r="T78" s="98"/>
      <c r="U78" s="98"/>
      <c r="V78" s="98"/>
      <c r="W78" s="98"/>
      <c r="X78" s="98"/>
      <c r="Y78" s="98"/>
      <c r="Z78" s="98"/>
      <c r="AA78" s="98"/>
      <c r="AB78" s="98"/>
      <c r="AC78" s="98"/>
      <c r="AD78" s="98"/>
      <c r="AE78" s="98"/>
    </row>
    <row r="79" spans="1:31" ht="15.75" customHeight="1">
      <c r="A79" s="97"/>
      <c r="B79" s="153"/>
      <c r="C79" s="97"/>
      <c r="D79" s="97"/>
      <c r="E79" s="97"/>
      <c r="F79" s="97"/>
      <c r="G79" s="97"/>
      <c r="H79" s="97"/>
      <c r="I79" s="97">
        <f t="shared" ref="I79:J79" si="69">E79+G79</f>
        <v>0</v>
      </c>
      <c r="J79" s="97">
        <f t="shared" si="69"/>
        <v>0</v>
      </c>
      <c r="K79" s="97"/>
      <c r="L79" s="97"/>
      <c r="M79" s="97"/>
      <c r="N79" s="98"/>
      <c r="O79" s="97"/>
      <c r="P79" s="98"/>
      <c r="Q79" s="98"/>
      <c r="R79" s="97"/>
      <c r="S79" s="98"/>
      <c r="T79" s="98"/>
      <c r="U79" s="98"/>
      <c r="V79" s="98"/>
      <c r="W79" s="98"/>
      <c r="X79" s="98"/>
      <c r="Y79" s="98"/>
      <c r="Z79" s="98"/>
      <c r="AA79" s="98"/>
      <c r="AB79" s="98"/>
      <c r="AC79" s="98"/>
      <c r="AD79" s="98"/>
      <c r="AE79" s="98"/>
    </row>
    <row r="80" spans="1:31" ht="15.75" customHeight="1">
      <c r="A80" s="97"/>
      <c r="B80" s="153"/>
      <c r="C80" s="97"/>
      <c r="D80" s="97"/>
      <c r="E80" s="97"/>
      <c r="F80" s="97"/>
      <c r="G80" s="97"/>
      <c r="H80" s="97"/>
      <c r="I80" s="97">
        <f t="shared" ref="I80:J80" si="70">E80+G80</f>
        <v>0</v>
      </c>
      <c r="J80" s="97">
        <f t="shared" si="70"/>
        <v>0</v>
      </c>
      <c r="K80" s="97"/>
      <c r="L80" s="97"/>
      <c r="M80" s="97"/>
      <c r="N80" s="98"/>
      <c r="O80" s="97"/>
      <c r="P80" s="98"/>
      <c r="Q80" s="98"/>
      <c r="R80" s="97"/>
      <c r="S80" s="98"/>
      <c r="T80" s="98"/>
      <c r="U80" s="98"/>
      <c r="V80" s="98"/>
      <c r="W80" s="98"/>
      <c r="X80" s="98"/>
      <c r="Y80" s="98"/>
      <c r="Z80" s="98"/>
      <c r="AA80" s="98"/>
      <c r="AB80" s="98"/>
      <c r="AC80" s="98"/>
      <c r="AD80" s="98"/>
      <c r="AE80" s="98"/>
    </row>
    <row r="81" spans="1:31" ht="15.75" customHeight="1">
      <c r="A81" s="97"/>
      <c r="B81" s="153"/>
      <c r="C81" s="97"/>
      <c r="D81" s="97"/>
      <c r="E81" s="97"/>
      <c r="F81" s="97"/>
      <c r="G81" s="97"/>
      <c r="H81" s="97"/>
      <c r="I81" s="97">
        <f t="shared" ref="I81:J81" si="71">E81+G81</f>
        <v>0</v>
      </c>
      <c r="J81" s="97">
        <f t="shared" si="71"/>
        <v>0</v>
      </c>
      <c r="K81" s="97"/>
      <c r="L81" s="97"/>
      <c r="M81" s="97"/>
      <c r="N81" s="98"/>
      <c r="O81" s="97"/>
      <c r="P81" s="98"/>
      <c r="Q81" s="98"/>
      <c r="R81" s="97"/>
      <c r="S81" s="98"/>
      <c r="T81" s="98"/>
      <c r="U81" s="98"/>
      <c r="V81" s="98"/>
      <c r="W81" s="98"/>
      <c r="X81" s="98"/>
      <c r="Y81" s="98"/>
      <c r="Z81" s="98"/>
      <c r="AA81" s="98"/>
      <c r="AB81" s="98"/>
      <c r="AC81" s="98"/>
      <c r="AD81" s="98"/>
      <c r="AE81" s="98"/>
    </row>
    <row r="82" spans="1:31" ht="15.75" customHeight="1">
      <c r="A82" s="97"/>
      <c r="B82" s="153"/>
      <c r="C82" s="97"/>
      <c r="D82" s="97"/>
      <c r="E82" s="97"/>
      <c r="F82" s="97"/>
      <c r="G82" s="97"/>
      <c r="H82" s="97"/>
      <c r="I82" s="97">
        <f t="shared" ref="I82:J82" si="72">E82+G82</f>
        <v>0</v>
      </c>
      <c r="J82" s="97">
        <f t="shared" si="72"/>
        <v>0</v>
      </c>
      <c r="K82" s="97"/>
      <c r="L82" s="97"/>
      <c r="M82" s="97"/>
      <c r="N82" s="98"/>
      <c r="O82" s="97"/>
      <c r="P82" s="98"/>
      <c r="Q82" s="98"/>
      <c r="R82" s="97"/>
      <c r="S82" s="98"/>
      <c r="T82" s="98"/>
      <c r="U82" s="98"/>
      <c r="V82" s="98"/>
      <c r="W82" s="98"/>
      <c r="X82" s="98"/>
      <c r="Y82" s="98"/>
      <c r="Z82" s="98"/>
      <c r="AA82" s="98"/>
      <c r="AB82" s="98"/>
      <c r="AC82" s="98"/>
      <c r="AD82" s="98"/>
      <c r="AE82" s="98"/>
    </row>
    <row r="83" spans="1:31" ht="15.75" customHeight="1">
      <c r="A83" s="97"/>
      <c r="B83" s="153"/>
      <c r="C83" s="97"/>
      <c r="D83" s="97"/>
      <c r="E83" s="97"/>
      <c r="F83" s="97"/>
      <c r="G83" s="97"/>
      <c r="H83" s="97"/>
      <c r="I83" s="97">
        <f t="shared" ref="I83:J83" si="73">E83+G83</f>
        <v>0</v>
      </c>
      <c r="J83" s="97">
        <f t="shared" si="73"/>
        <v>0</v>
      </c>
      <c r="K83" s="97"/>
      <c r="L83" s="97"/>
      <c r="M83" s="97"/>
      <c r="N83" s="98"/>
      <c r="O83" s="97"/>
      <c r="P83" s="98"/>
      <c r="Q83" s="98"/>
      <c r="R83" s="97"/>
      <c r="S83" s="98"/>
      <c r="T83" s="98"/>
      <c r="U83" s="98"/>
      <c r="V83" s="98"/>
      <c r="W83" s="98"/>
      <c r="X83" s="98"/>
      <c r="Y83" s="98"/>
      <c r="Z83" s="98"/>
      <c r="AA83" s="98"/>
      <c r="AB83" s="98"/>
      <c r="AC83" s="98"/>
      <c r="AD83" s="98"/>
      <c r="AE83" s="98"/>
    </row>
    <row r="84" spans="1:31" ht="15.75" customHeight="1">
      <c r="A84" s="97"/>
      <c r="B84" s="153"/>
      <c r="C84" s="97"/>
      <c r="D84" s="97"/>
      <c r="E84" s="97"/>
      <c r="F84" s="97"/>
      <c r="G84" s="97"/>
      <c r="H84" s="97"/>
      <c r="I84" s="97">
        <f t="shared" ref="I84:J84" si="74">E84+G84</f>
        <v>0</v>
      </c>
      <c r="J84" s="97">
        <f t="shared" si="74"/>
        <v>0</v>
      </c>
      <c r="K84" s="97"/>
      <c r="L84" s="97"/>
      <c r="M84" s="97"/>
      <c r="N84" s="98"/>
      <c r="O84" s="97"/>
      <c r="P84" s="98"/>
      <c r="Q84" s="98"/>
      <c r="R84" s="97"/>
      <c r="S84" s="98"/>
      <c r="T84" s="98"/>
      <c r="U84" s="98"/>
      <c r="V84" s="98"/>
      <c r="W84" s="98"/>
      <c r="X84" s="98"/>
      <c r="Y84" s="98"/>
      <c r="Z84" s="98"/>
      <c r="AA84" s="98"/>
      <c r="AB84" s="98"/>
      <c r="AC84" s="98"/>
      <c r="AD84" s="98"/>
      <c r="AE84" s="98"/>
    </row>
    <row r="85" spans="1:31" ht="15.75" customHeight="1">
      <c r="A85" s="97"/>
      <c r="B85" s="153"/>
      <c r="C85" s="97"/>
      <c r="D85" s="97"/>
      <c r="E85" s="97"/>
      <c r="F85" s="97"/>
      <c r="G85" s="97"/>
      <c r="H85" s="97"/>
      <c r="I85" s="97">
        <f t="shared" ref="I85:J85" si="75">E85+G85</f>
        <v>0</v>
      </c>
      <c r="J85" s="97">
        <f t="shared" si="75"/>
        <v>0</v>
      </c>
      <c r="K85" s="97"/>
      <c r="L85" s="97"/>
      <c r="M85" s="97"/>
      <c r="N85" s="98"/>
      <c r="O85" s="97"/>
      <c r="P85" s="98"/>
      <c r="Q85" s="98"/>
      <c r="R85" s="97"/>
      <c r="S85" s="98"/>
      <c r="T85" s="98"/>
      <c r="U85" s="98"/>
      <c r="V85" s="98"/>
      <c r="W85" s="98"/>
      <c r="X85" s="98"/>
      <c r="Y85" s="98"/>
      <c r="Z85" s="98"/>
      <c r="AA85" s="98"/>
      <c r="AB85" s="98"/>
      <c r="AC85" s="98"/>
      <c r="AD85" s="98"/>
      <c r="AE85" s="98"/>
    </row>
    <row r="86" spans="1:31" ht="15.75" customHeight="1">
      <c r="A86" s="97"/>
      <c r="B86" s="153"/>
      <c r="C86" s="97"/>
      <c r="D86" s="97"/>
      <c r="E86" s="97"/>
      <c r="F86" s="97"/>
      <c r="G86" s="97"/>
      <c r="H86" s="97"/>
      <c r="I86" s="97">
        <f t="shared" ref="I86:J86" si="76">E86+G86</f>
        <v>0</v>
      </c>
      <c r="J86" s="97">
        <f t="shared" si="76"/>
        <v>0</v>
      </c>
      <c r="K86" s="97"/>
      <c r="L86" s="97"/>
      <c r="M86" s="97"/>
      <c r="N86" s="98"/>
      <c r="O86" s="97"/>
      <c r="P86" s="98"/>
      <c r="Q86" s="98"/>
      <c r="R86" s="97"/>
      <c r="S86" s="98"/>
      <c r="T86" s="98"/>
      <c r="U86" s="98"/>
      <c r="V86" s="98"/>
      <c r="W86" s="98"/>
      <c r="X86" s="98"/>
      <c r="Y86" s="98"/>
      <c r="Z86" s="98"/>
      <c r="AA86" s="98"/>
      <c r="AB86" s="98"/>
      <c r="AC86" s="98"/>
      <c r="AD86" s="98"/>
      <c r="AE86" s="98"/>
    </row>
    <row r="87" spans="1:31" ht="15.75" customHeight="1">
      <c r="A87" s="97"/>
      <c r="B87" s="153"/>
      <c r="C87" s="97"/>
      <c r="D87" s="97"/>
      <c r="E87" s="97"/>
      <c r="F87" s="97"/>
      <c r="G87" s="97"/>
      <c r="H87" s="97"/>
      <c r="I87" s="97">
        <f t="shared" ref="I87:J87" si="77">E87+G87</f>
        <v>0</v>
      </c>
      <c r="J87" s="97">
        <f t="shared" si="77"/>
        <v>0</v>
      </c>
      <c r="K87" s="97"/>
      <c r="L87" s="97"/>
      <c r="M87" s="97"/>
      <c r="N87" s="98"/>
      <c r="O87" s="97"/>
      <c r="P87" s="98"/>
      <c r="Q87" s="98"/>
      <c r="R87" s="97"/>
      <c r="S87" s="98"/>
      <c r="T87" s="98"/>
      <c r="U87" s="98"/>
      <c r="V87" s="98"/>
      <c r="W87" s="98"/>
      <c r="X87" s="98"/>
      <c r="Y87" s="98"/>
      <c r="Z87" s="98"/>
      <c r="AA87" s="98"/>
      <c r="AB87" s="98"/>
      <c r="AC87" s="98"/>
      <c r="AD87" s="98"/>
      <c r="AE87" s="98"/>
    </row>
    <row r="88" spans="1:31" ht="15.75" customHeight="1">
      <c r="A88" s="97"/>
      <c r="B88" s="153"/>
      <c r="C88" s="97"/>
      <c r="D88" s="97"/>
      <c r="E88" s="97"/>
      <c r="F88" s="97"/>
      <c r="G88" s="97"/>
      <c r="H88" s="97"/>
      <c r="I88" s="97">
        <f t="shared" ref="I88:J88" si="78">E88+G88</f>
        <v>0</v>
      </c>
      <c r="J88" s="97">
        <f t="shared" si="78"/>
        <v>0</v>
      </c>
      <c r="K88" s="97"/>
      <c r="L88" s="97"/>
      <c r="M88" s="97"/>
      <c r="N88" s="98"/>
      <c r="O88" s="97"/>
      <c r="P88" s="98"/>
      <c r="Q88" s="98"/>
      <c r="R88" s="97"/>
      <c r="S88" s="98"/>
      <c r="T88" s="98"/>
      <c r="U88" s="98"/>
      <c r="V88" s="98"/>
      <c r="W88" s="98"/>
      <c r="X88" s="98"/>
      <c r="Y88" s="98"/>
      <c r="Z88" s="98"/>
      <c r="AA88" s="98"/>
      <c r="AB88" s="98"/>
      <c r="AC88" s="98"/>
      <c r="AD88" s="98"/>
      <c r="AE88" s="98"/>
    </row>
    <row r="89" spans="1:31" ht="15.75" customHeight="1">
      <c r="A89" s="97"/>
      <c r="B89" s="153"/>
      <c r="C89" s="97"/>
      <c r="D89" s="97"/>
      <c r="E89" s="97"/>
      <c r="F89" s="97"/>
      <c r="G89" s="97"/>
      <c r="H89" s="97"/>
      <c r="I89" s="97">
        <f t="shared" ref="I89:J89" si="79">E89+G89</f>
        <v>0</v>
      </c>
      <c r="J89" s="97">
        <f t="shared" si="79"/>
        <v>0</v>
      </c>
      <c r="K89" s="97"/>
      <c r="L89" s="97"/>
      <c r="M89" s="97"/>
      <c r="N89" s="98"/>
      <c r="O89" s="97"/>
      <c r="P89" s="98"/>
      <c r="Q89" s="98"/>
      <c r="R89" s="97"/>
      <c r="S89" s="98"/>
      <c r="T89" s="98"/>
      <c r="U89" s="98"/>
      <c r="V89" s="98"/>
      <c r="W89" s="98"/>
      <c r="X89" s="98"/>
      <c r="Y89" s="98"/>
      <c r="Z89" s="98"/>
      <c r="AA89" s="98"/>
      <c r="AB89" s="98"/>
      <c r="AC89" s="98"/>
      <c r="AD89" s="98"/>
      <c r="AE89" s="98"/>
    </row>
    <row r="90" spans="1:31" ht="15.75" customHeight="1">
      <c r="A90" s="97"/>
      <c r="B90" s="153"/>
      <c r="C90" s="97"/>
      <c r="D90" s="97"/>
      <c r="E90" s="97"/>
      <c r="F90" s="97"/>
      <c r="G90" s="97"/>
      <c r="H90" s="97"/>
      <c r="I90" s="97">
        <f t="shared" ref="I90:J90" si="80">E90+G90</f>
        <v>0</v>
      </c>
      <c r="J90" s="97">
        <f t="shared" si="80"/>
        <v>0</v>
      </c>
      <c r="K90" s="97"/>
      <c r="L90" s="97"/>
      <c r="M90" s="97"/>
      <c r="N90" s="98"/>
      <c r="O90" s="97"/>
      <c r="P90" s="98"/>
      <c r="Q90" s="98"/>
      <c r="R90" s="97"/>
      <c r="S90" s="98"/>
      <c r="T90" s="98"/>
      <c r="U90" s="98"/>
      <c r="V90" s="98"/>
      <c r="W90" s="98"/>
      <c r="X90" s="98"/>
      <c r="Y90" s="98"/>
      <c r="Z90" s="98"/>
      <c r="AA90" s="98"/>
      <c r="AB90" s="98"/>
      <c r="AC90" s="98"/>
      <c r="AD90" s="98"/>
      <c r="AE90" s="98"/>
    </row>
    <row r="91" spans="1:31" ht="15.75" customHeight="1">
      <c r="A91" s="97"/>
      <c r="B91" s="153"/>
      <c r="C91" s="97"/>
      <c r="D91" s="97"/>
      <c r="E91" s="97"/>
      <c r="F91" s="97"/>
      <c r="G91" s="97"/>
      <c r="H91" s="97"/>
      <c r="I91" s="97">
        <f t="shared" ref="I91:J91" si="81">E91+G91</f>
        <v>0</v>
      </c>
      <c r="J91" s="97">
        <f t="shared" si="81"/>
        <v>0</v>
      </c>
      <c r="K91" s="97"/>
      <c r="L91" s="97"/>
      <c r="M91" s="97"/>
      <c r="N91" s="98"/>
      <c r="O91" s="97"/>
      <c r="P91" s="98"/>
      <c r="Q91" s="98"/>
      <c r="R91" s="97"/>
      <c r="S91" s="98"/>
      <c r="T91" s="98"/>
      <c r="U91" s="98"/>
      <c r="V91" s="98"/>
      <c r="W91" s="98"/>
      <c r="X91" s="98"/>
      <c r="Y91" s="98"/>
      <c r="Z91" s="98"/>
      <c r="AA91" s="98"/>
      <c r="AB91" s="98"/>
      <c r="AC91" s="98"/>
      <c r="AD91" s="98"/>
      <c r="AE91" s="98"/>
    </row>
    <row r="92" spans="1:31" ht="15.75" customHeight="1">
      <c r="A92" s="97"/>
      <c r="B92" s="153"/>
      <c r="C92" s="97"/>
      <c r="D92" s="97"/>
      <c r="E92" s="97"/>
      <c r="F92" s="97"/>
      <c r="G92" s="97"/>
      <c r="H92" s="97"/>
      <c r="I92" s="97">
        <f t="shared" ref="I92:J92" si="82">E92+G92</f>
        <v>0</v>
      </c>
      <c r="J92" s="97">
        <f t="shared" si="82"/>
        <v>0</v>
      </c>
      <c r="K92" s="97"/>
      <c r="L92" s="97"/>
      <c r="M92" s="97"/>
      <c r="N92" s="98"/>
      <c r="O92" s="97"/>
      <c r="P92" s="98"/>
      <c r="Q92" s="98"/>
      <c r="R92" s="97"/>
      <c r="S92" s="98"/>
      <c r="T92" s="98"/>
      <c r="U92" s="98"/>
      <c r="V92" s="98"/>
      <c r="W92" s="98"/>
      <c r="X92" s="98"/>
      <c r="Y92" s="98"/>
      <c r="Z92" s="98"/>
      <c r="AA92" s="98"/>
      <c r="AB92" s="98"/>
      <c r="AC92" s="98"/>
      <c r="AD92" s="98"/>
      <c r="AE92" s="98"/>
    </row>
    <row r="93" spans="1:31" ht="15.75" customHeight="1">
      <c r="A93" s="97"/>
      <c r="B93" s="153"/>
      <c r="C93" s="97"/>
      <c r="D93" s="97"/>
      <c r="E93" s="97"/>
      <c r="F93" s="97"/>
      <c r="G93" s="97"/>
      <c r="H93" s="97"/>
      <c r="I93" s="97">
        <f t="shared" ref="I93:J93" si="83">E93+G93</f>
        <v>0</v>
      </c>
      <c r="J93" s="97">
        <f t="shared" si="83"/>
        <v>0</v>
      </c>
      <c r="K93" s="97"/>
      <c r="L93" s="97"/>
      <c r="M93" s="97"/>
      <c r="N93" s="98"/>
      <c r="O93" s="97"/>
      <c r="P93" s="98"/>
      <c r="Q93" s="98"/>
      <c r="R93" s="97"/>
      <c r="S93" s="98"/>
      <c r="T93" s="98"/>
      <c r="U93" s="98"/>
      <c r="V93" s="98"/>
      <c r="W93" s="98"/>
      <c r="X93" s="98"/>
      <c r="Y93" s="98"/>
      <c r="Z93" s="98"/>
      <c r="AA93" s="98"/>
      <c r="AB93" s="98"/>
      <c r="AC93" s="98"/>
      <c r="AD93" s="98"/>
      <c r="AE93" s="98"/>
    </row>
    <row r="94" spans="1:31" ht="15.75" customHeight="1">
      <c r="A94" s="97"/>
      <c r="B94" s="153"/>
      <c r="C94" s="97"/>
      <c r="D94" s="97"/>
      <c r="E94" s="97"/>
      <c r="F94" s="97"/>
      <c r="G94" s="97"/>
      <c r="H94" s="97"/>
      <c r="I94" s="97">
        <f t="shared" ref="I94:J94" si="84">E94+G94</f>
        <v>0</v>
      </c>
      <c r="J94" s="97">
        <f t="shared" si="84"/>
        <v>0</v>
      </c>
      <c r="K94" s="97"/>
      <c r="L94" s="97"/>
      <c r="M94" s="97"/>
      <c r="N94" s="98"/>
      <c r="O94" s="97"/>
      <c r="P94" s="98"/>
      <c r="Q94" s="98"/>
      <c r="R94" s="97"/>
      <c r="S94" s="98"/>
      <c r="T94" s="98"/>
      <c r="U94" s="98"/>
      <c r="V94" s="98"/>
      <c r="W94" s="98"/>
      <c r="X94" s="98"/>
      <c r="Y94" s="98"/>
      <c r="Z94" s="98"/>
      <c r="AA94" s="98"/>
      <c r="AB94" s="98"/>
      <c r="AC94" s="98"/>
      <c r="AD94" s="98"/>
      <c r="AE94" s="98"/>
    </row>
    <row r="95" spans="1:31" ht="15.75" customHeight="1">
      <c r="A95" s="97"/>
      <c r="B95" s="153"/>
      <c r="C95" s="97"/>
      <c r="D95" s="97"/>
      <c r="E95" s="97"/>
      <c r="F95" s="97"/>
      <c r="G95" s="97"/>
      <c r="H95" s="97"/>
      <c r="I95" s="97">
        <f t="shared" ref="I95:J95" si="85">E95+G95</f>
        <v>0</v>
      </c>
      <c r="J95" s="97">
        <f t="shared" si="85"/>
        <v>0</v>
      </c>
      <c r="K95" s="97"/>
      <c r="L95" s="97"/>
      <c r="M95" s="97"/>
      <c r="N95" s="98"/>
      <c r="O95" s="97"/>
      <c r="P95" s="98"/>
      <c r="Q95" s="98"/>
      <c r="R95" s="97"/>
      <c r="S95" s="98"/>
      <c r="T95" s="98"/>
      <c r="U95" s="98"/>
      <c r="V95" s="98"/>
      <c r="W95" s="98"/>
      <c r="X95" s="98"/>
      <c r="Y95" s="98"/>
      <c r="Z95" s="98"/>
      <c r="AA95" s="98"/>
      <c r="AB95" s="98"/>
      <c r="AC95" s="98"/>
      <c r="AD95" s="98"/>
      <c r="AE95" s="98"/>
    </row>
    <row r="96" spans="1:31" ht="15.75" customHeight="1">
      <c r="A96" s="97"/>
      <c r="B96" s="153"/>
      <c r="C96" s="97"/>
      <c r="D96" s="97"/>
      <c r="E96" s="97"/>
      <c r="F96" s="97"/>
      <c r="G96" s="97"/>
      <c r="H96" s="97"/>
      <c r="I96" s="97"/>
      <c r="J96" s="97"/>
      <c r="K96" s="97"/>
      <c r="L96" s="97"/>
      <c r="M96" s="97"/>
      <c r="N96" s="98"/>
      <c r="O96" s="97"/>
      <c r="P96" s="98"/>
      <c r="Q96" s="98"/>
      <c r="R96" s="97"/>
      <c r="S96" s="98"/>
      <c r="T96" s="98"/>
      <c r="U96" s="98"/>
      <c r="V96" s="98"/>
      <c r="W96" s="98"/>
      <c r="X96" s="98"/>
      <c r="Y96" s="98"/>
      <c r="Z96" s="98"/>
      <c r="AA96" s="98"/>
      <c r="AB96" s="98"/>
      <c r="AC96" s="98"/>
      <c r="AD96" s="98"/>
      <c r="AE96" s="98"/>
    </row>
    <row r="97" spans="1:31" ht="15.75" customHeight="1">
      <c r="A97" s="97"/>
      <c r="B97" s="153"/>
      <c r="C97" s="97"/>
      <c r="D97" s="97"/>
      <c r="E97" s="97"/>
      <c r="F97" s="97"/>
      <c r="G97" s="97"/>
      <c r="H97" s="97"/>
      <c r="I97" s="97"/>
      <c r="J97" s="97"/>
      <c r="K97" s="97"/>
      <c r="L97" s="97"/>
      <c r="M97" s="97"/>
      <c r="N97" s="98"/>
      <c r="O97" s="97"/>
      <c r="P97" s="98"/>
      <c r="Q97" s="98"/>
      <c r="R97" s="97"/>
      <c r="S97" s="98"/>
      <c r="T97" s="98"/>
      <c r="U97" s="98"/>
      <c r="V97" s="98"/>
      <c r="W97" s="98"/>
      <c r="X97" s="98"/>
      <c r="Y97" s="98"/>
      <c r="Z97" s="98"/>
      <c r="AA97" s="98"/>
      <c r="AB97" s="98"/>
      <c r="AC97" s="98"/>
      <c r="AD97" s="98"/>
      <c r="AE97" s="98"/>
    </row>
    <row r="98" spans="1:31" ht="15.75" customHeight="1">
      <c r="A98" s="163"/>
      <c r="B98" s="164"/>
      <c r="C98" s="163"/>
      <c r="D98" s="163"/>
      <c r="E98" s="163"/>
      <c r="F98" s="163"/>
      <c r="G98" s="163"/>
      <c r="H98" s="163"/>
      <c r="I98" s="163"/>
      <c r="J98" s="163"/>
      <c r="K98" s="163"/>
      <c r="L98" s="163"/>
      <c r="M98" s="163"/>
      <c r="N98" s="163"/>
      <c r="O98" s="165"/>
      <c r="P98" s="163"/>
      <c r="Q98" s="163"/>
      <c r="R98" s="165"/>
      <c r="S98" s="98"/>
      <c r="T98" s="163"/>
      <c r="U98" s="163"/>
      <c r="V98" s="163"/>
      <c r="W98" s="163"/>
      <c r="X98" s="163"/>
      <c r="Y98" s="163"/>
      <c r="Z98" s="163"/>
      <c r="AA98" s="163"/>
      <c r="AB98" s="163"/>
      <c r="AC98" s="163"/>
      <c r="AD98" s="163"/>
      <c r="AE98" s="163"/>
    </row>
    <row r="99" spans="1:31" ht="15.75" customHeight="1">
      <c r="A99" s="163"/>
      <c r="B99" s="164"/>
      <c r="C99" s="163"/>
      <c r="D99" s="163"/>
      <c r="E99" s="163"/>
      <c r="F99" s="163"/>
      <c r="G99" s="163"/>
      <c r="H99" s="163"/>
      <c r="I99" s="163"/>
      <c r="J99" s="163"/>
      <c r="K99" s="163"/>
      <c r="L99" s="163"/>
      <c r="M99" s="163"/>
      <c r="N99" s="163"/>
      <c r="O99" s="165"/>
      <c r="P99" s="163"/>
      <c r="Q99" s="163"/>
      <c r="R99" s="165"/>
      <c r="S99" s="98"/>
      <c r="T99" s="163"/>
      <c r="U99" s="163"/>
      <c r="V99" s="163"/>
      <c r="W99" s="163"/>
      <c r="X99" s="163"/>
      <c r="Y99" s="163"/>
      <c r="Z99" s="163"/>
      <c r="AA99" s="163"/>
      <c r="AB99" s="163"/>
      <c r="AC99" s="163"/>
      <c r="AD99" s="163"/>
      <c r="AE99" s="163"/>
    </row>
    <row r="100" spans="1:31" ht="15.75" customHeight="1">
      <c r="A100" s="163"/>
      <c r="B100" s="164"/>
      <c r="C100" s="163"/>
      <c r="D100" s="163"/>
      <c r="E100" s="163"/>
      <c r="F100" s="163"/>
      <c r="G100" s="163"/>
      <c r="H100" s="163"/>
      <c r="I100" s="163"/>
      <c r="J100" s="163"/>
      <c r="K100" s="163"/>
      <c r="L100" s="163"/>
      <c r="M100" s="163"/>
      <c r="N100" s="163"/>
      <c r="O100" s="165"/>
      <c r="P100" s="163"/>
      <c r="Q100" s="163"/>
      <c r="R100" s="165"/>
      <c r="S100" s="98"/>
      <c r="T100" s="163"/>
      <c r="U100" s="163"/>
      <c r="V100" s="163"/>
      <c r="W100" s="163"/>
      <c r="X100" s="163"/>
      <c r="Y100" s="163"/>
      <c r="Z100" s="163"/>
      <c r="AA100" s="163"/>
      <c r="AB100" s="163"/>
      <c r="AC100" s="163"/>
      <c r="AD100" s="163"/>
      <c r="AE100" s="163"/>
    </row>
    <row r="101" spans="1:31" ht="15.75" customHeight="1">
      <c r="A101" s="163"/>
      <c r="B101" s="164"/>
      <c r="C101" s="163"/>
      <c r="D101" s="163"/>
      <c r="E101" s="163"/>
      <c r="F101" s="163"/>
      <c r="G101" s="163"/>
      <c r="H101" s="163"/>
      <c r="I101" s="163"/>
      <c r="J101" s="163"/>
      <c r="K101" s="163"/>
      <c r="L101" s="163"/>
      <c r="M101" s="163"/>
      <c r="N101" s="163"/>
      <c r="O101" s="165"/>
      <c r="P101" s="163"/>
      <c r="Q101" s="163"/>
      <c r="R101" s="165"/>
      <c r="S101" s="98"/>
      <c r="T101" s="163"/>
      <c r="U101" s="163"/>
      <c r="V101" s="163"/>
      <c r="W101" s="163"/>
      <c r="X101" s="163"/>
      <c r="Y101" s="163"/>
      <c r="Z101" s="163"/>
      <c r="AA101" s="163"/>
      <c r="AB101" s="163"/>
      <c r="AC101" s="163"/>
      <c r="AD101" s="163"/>
      <c r="AE101" s="163"/>
    </row>
    <row r="102" spans="1:31" ht="15.75" customHeight="1">
      <c r="A102" s="97"/>
      <c r="B102" s="153"/>
      <c r="C102" s="97"/>
      <c r="D102" s="97"/>
      <c r="E102" s="97"/>
      <c r="F102" s="97"/>
      <c r="G102" s="97"/>
      <c r="H102" s="97"/>
      <c r="I102" s="97"/>
      <c r="J102" s="97"/>
      <c r="K102" s="97"/>
      <c r="L102" s="97"/>
      <c r="M102" s="97"/>
      <c r="N102" s="98"/>
      <c r="O102" s="97"/>
      <c r="P102" s="98"/>
      <c r="Q102" s="98"/>
      <c r="R102" s="97"/>
      <c r="S102" s="98"/>
      <c r="T102" s="98"/>
      <c r="U102" s="98"/>
      <c r="V102" s="98"/>
      <c r="W102" s="98"/>
      <c r="X102" s="98"/>
      <c r="Y102" s="98"/>
      <c r="Z102" s="98"/>
      <c r="AA102" s="98"/>
      <c r="AB102" s="98"/>
      <c r="AC102" s="98"/>
      <c r="AD102" s="98"/>
      <c r="AE102" s="98"/>
    </row>
    <row r="103" spans="1:31" ht="15.75" customHeight="1">
      <c r="A103" s="97"/>
      <c r="B103" s="153"/>
      <c r="C103" s="97"/>
      <c r="D103" s="97"/>
      <c r="E103" s="97"/>
      <c r="F103" s="97"/>
      <c r="G103" s="97"/>
      <c r="H103" s="97"/>
      <c r="I103" s="97"/>
      <c r="J103" s="97"/>
      <c r="K103" s="97"/>
      <c r="L103" s="97"/>
      <c r="M103" s="97"/>
      <c r="N103" s="98"/>
      <c r="O103" s="97"/>
      <c r="P103" s="98"/>
      <c r="Q103" s="98"/>
      <c r="R103" s="97"/>
      <c r="S103" s="98"/>
      <c r="T103" s="98"/>
      <c r="U103" s="98"/>
      <c r="V103" s="98"/>
      <c r="W103" s="98"/>
      <c r="X103" s="98"/>
      <c r="Y103" s="98"/>
      <c r="Z103" s="98"/>
      <c r="AA103" s="98"/>
      <c r="AB103" s="98"/>
      <c r="AC103" s="98"/>
      <c r="AD103" s="98"/>
      <c r="AE103" s="98"/>
    </row>
    <row r="104" spans="1:31" ht="15.75" customHeight="1">
      <c r="A104" s="97"/>
      <c r="B104" s="153"/>
      <c r="C104" s="97"/>
      <c r="D104" s="97"/>
      <c r="E104" s="97"/>
      <c r="F104" s="97"/>
      <c r="G104" s="97"/>
      <c r="H104" s="97"/>
      <c r="I104" s="97"/>
      <c r="J104" s="97"/>
      <c r="K104" s="97"/>
      <c r="L104" s="97"/>
      <c r="M104" s="97"/>
      <c r="N104" s="98"/>
      <c r="O104" s="97"/>
      <c r="P104" s="98"/>
      <c r="Q104" s="98"/>
      <c r="R104" s="97"/>
      <c r="S104" s="98"/>
      <c r="T104" s="98"/>
      <c r="U104" s="98"/>
      <c r="V104" s="98"/>
      <c r="W104" s="98"/>
      <c r="X104" s="98"/>
      <c r="Y104" s="98"/>
      <c r="Z104" s="98"/>
      <c r="AA104" s="98"/>
      <c r="AB104" s="98"/>
      <c r="AC104" s="98"/>
      <c r="AD104" s="98"/>
      <c r="AE104" s="98"/>
    </row>
    <row r="105" spans="1:31" ht="15.75" customHeight="1">
      <c r="A105" s="97"/>
      <c r="B105" s="153"/>
      <c r="C105" s="97"/>
      <c r="D105" s="97"/>
      <c r="E105" s="97"/>
      <c r="F105" s="97"/>
      <c r="G105" s="97"/>
      <c r="H105" s="97"/>
      <c r="I105" s="97"/>
      <c r="J105" s="97"/>
      <c r="K105" s="97"/>
      <c r="L105" s="97"/>
      <c r="M105" s="97"/>
      <c r="N105" s="98"/>
      <c r="O105" s="97"/>
      <c r="P105" s="98"/>
      <c r="Q105" s="98"/>
      <c r="R105" s="97"/>
      <c r="S105" s="98"/>
      <c r="T105" s="98"/>
      <c r="U105" s="98"/>
      <c r="V105" s="98"/>
      <c r="W105" s="98"/>
      <c r="X105" s="98"/>
      <c r="Y105" s="98"/>
      <c r="Z105" s="98"/>
      <c r="AA105" s="98"/>
      <c r="AB105" s="98"/>
      <c r="AC105" s="98"/>
      <c r="AD105" s="98"/>
      <c r="AE105" s="98"/>
    </row>
    <row r="106" spans="1:31" ht="15.75" customHeight="1">
      <c r="A106" s="97"/>
      <c r="B106" s="153"/>
      <c r="C106" s="97"/>
      <c r="D106" s="97"/>
      <c r="E106" s="97"/>
      <c r="F106" s="97"/>
      <c r="G106" s="97"/>
      <c r="H106" s="97"/>
      <c r="I106" s="97"/>
      <c r="J106" s="97"/>
      <c r="K106" s="97"/>
      <c r="L106" s="97"/>
      <c r="M106" s="97"/>
      <c r="N106" s="98"/>
      <c r="O106" s="97"/>
      <c r="P106" s="98"/>
      <c r="Q106" s="98"/>
      <c r="R106" s="97"/>
      <c r="S106" s="98"/>
      <c r="T106" s="98"/>
      <c r="U106" s="98"/>
      <c r="V106" s="98"/>
      <c r="W106" s="98"/>
      <c r="X106" s="98"/>
      <c r="Y106" s="98"/>
      <c r="Z106" s="98"/>
      <c r="AA106" s="98"/>
      <c r="AB106" s="98"/>
      <c r="AC106" s="98"/>
      <c r="AD106" s="98"/>
      <c r="AE106" s="98"/>
    </row>
    <row r="107" spans="1:31" ht="15.75" customHeight="1">
      <c r="A107" s="97"/>
      <c r="B107" s="153"/>
      <c r="C107" s="97"/>
      <c r="D107" s="97"/>
      <c r="E107" s="97"/>
      <c r="F107" s="97"/>
      <c r="G107" s="97"/>
      <c r="H107" s="97"/>
      <c r="I107" s="97"/>
      <c r="J107" s="97"/>
      <c r="K107" s="97"/>
      <c r="L107" s="97"/>
      <c r="M107" s="97"/>
      <c r="N107" s="98"/>
      <c r="O107" s="97"/>
      <c r="P107" s="98"/>
      <c r="Q107" s="98"/>
      <c r="R107" s="97"/>
      <c r="S107" s="98"/>
      <c r="T107" s="98"/>
      <c r="U107" s="98"/>
      <c r="V107" s="98"/>
      <c r="W107" s="98"/>
      <c r="X107" s="98"/>
      <c r="Y107" s="98"/>
      <c r="Z107" s="98"/>
      <c r="AA107" s="98"/>
      <c r="AB107" s="98"/>
      <c r="AC107" s="98"/>
      <c r="AD107" s="98"/>
      <c r="AE107" s="98"/>
    </row>
    <row r="108" spans="1:31" ht="15.75" customHeight="1">
      <c r="A108" s="97"/>
      <c r="B108" s="153"/>
      <c r="C108" s="97"/>
      <c r="D108" s="97"/>
      <c r="E108" s="97"/>
      <c r="F108" s="97"/>
      <c r="G108" s="97"/>
      <c r="H108" s="97"/>
      <c r="I108" s="97"/>
      <c r="J108" s="97"/>
      <c r="K108" s="97"/>
      <c r="L108" s="97"/>
      <c r="M108" s="97"/>
      <c r="N108" s="98"/>
      <c r="O108" s="97"/>
      <c r="P108" s="98"/>
      <c r="Q108" s="98"/>
      <c r="R108" s="97"/>
      <c r="S108" s="98"/>
      <c r="T108" s="98"/>
      <c r="U108" s="98"/>
      <c r="V108" s="98"/>
      <c r="W108" s="98"/>
      <c r="X108" s="98"/>
      <c r="Y108" s="98"/>
      <c r="Z108" s="98"/>
      <c r="AA108" s="98"/>
      <c r="AB108" s="98"/>
      <c r="AC108" s="98"/>
      <c r="AD108" s="98"/>
      <c r="AE108" s="98"/>
    </row>
    <row r="109" spans="1:31" ht="15.75" customHeight="1">
      <c r="A109" s="97"/>
      <c r="B109" s="153"/>
      <c r="C109" s="97"/>
      <c r="D109" s="97"/>
      <c r="E109" s="97"/>
      <c r="F109" s="97"/>
      <c r="G109" s="97"/>
      <c r="H109" s="97"/>
      <c r="I109" s="97"/>
      <c r="J109" s="97"/>
      <c r="K109" s="97"/>
      <c r="L109" s="97"/>
      <c r="M109" s="97"/>
      <c r="N109" s="98"/>
      <c r="O109" s="97"/>
      <c r="P109" s="98"/>
      <c r="Q109" s="98"/>
      <c r="R109" s="97"/>
      <c r="S109" s="98"/>
      <c r="T109" s="98"/>
      <c r="U109" s="98"/>
      <c r="V109" s="98"/>
      <c r="W109" s="98"/>
      <c r="X109" s="98"/>
      <c r="Y109" s="98"/>
      <c r="Z109" s="98"/>
      <c r="AA109" s="98"/>
      <c r="AB109" s="98"/>
      <c r="AC109" s="98"/>
      <c r="AD109" s="98"/>
      <c r="AE109" s="98"/>
    </row>
    <row r="110" spans="1:31" ht="15.75" customHeight="1">
      <c r="A110" s="97"/>
      <c r="B110" s="153"/>
      <c r="C110" s="97"/>
      <c r="D110" s="97"/>
      <c r="E110" s="97"/>
      <c r="F110" s="97"/>
      <c r="G110" s="97"/>
      <c r="H110" s="97"/>
      <c r="I110" s="97"/>
      <c r="J110" s="97"/>
      <c r="K110" s="97"/>
      <c r="L110" s="97"/>
      <c r="M110" s="97"/>
      <c r="N110" s="98"/>
      <c r="O110" s="97"/>
      <c r="P110" s="98"/>
      <c r="Q110" s="98"/>
      <c r="R110" s="97"/>
      <c r="S110" s="98"/>
      <c r="T110" s="98"/>
      <c r="U110" s="98"/>
      <c r="V110" s="98"/>
      <c r="W110" s="98"/>
      <c r="X110" s="98"/>
      <c r="Y110" s="98"/>
      <c r="Z110" s="98"/>
      <c r="AA110" s="98"/>
      <c r="AB110" s="98"/>
      <c r="AC110" s="98"/>
      <c r="AD110" s="98"/>
      <c r="AE110" s="98"/>
    </row>
    <row r="111" spans="1:31" ht="15.75" customHeight="1">
      <c r="A111" s="97"/>
      <c r="B111" s="153"/>
      <c r="C111" s="97"/>
      <c r="D111" s="97"/>
      <c r="E111" s="97"/>
      <c r="F111" s="97"/>
      <c r="G111" s="97"/>
      <c r="H111" s="97"/>
      <c r="I111" s="97"/>
      <c r="J111" s="97"/>
      <c r="K111" s="97"/>
      <c r="L111" s="97"/>
      <c r="M111" s="97"/>
      <c r="N111" s="98"/>
      <c r="O111" s="97"/>
      <c r="P111" s="98"/>
      <c r="Q111" s="98"/>
      <c r="R111" s="97"/>
      <c r="S111" s="98"/>
      <c r="T111" s="98"/>
      <c r="U111" s="98"/>
      <c r="V111" s="98"/>
      <c r="W111" s="98"/>
      <c r="X111" s="98"/>
      <c r="Y111" s="98"/>
      <c r="Z111" s="98"/>
      <c r="AA111" s="98"/>
      <c r="AB111" s="98"/>
      <c r="AC111" s="98"/>
      <c r="AD111" s="98"/>
      <c r="AE111" s="98"/>
    </row>
    <row r="112" spans="1:31" ht="15.75" customHeight="1">
      <c r="A112" s="97"/>
      <c r="B112" s="153"/>
      <c r="C112" s="97"/>
      <c r="D112" s="97"/>
      <c r="E112" s="97"/>
      <c r="F112" s="97"/>
      <c r="G112" s="97"/>
      <c r="H112" s="97"/>
      <c r="I112" s="97"/>
      <c r="J112" s="97"/>
      <c r="K112" s="97"/>
      <c r="L112" s="97"/>
      <c r="M112" s="97"/>
      <c r="N112" s="98"/>
      <c r="O112" s="97"/>
      <c r="P112" s="98"/>
      <c r="Q112" s="98"/>
      <c r="R112" s="97"/>
      <c r="S112" s="98"/>
      <c r="T112" s="98"/>
      <c r="U112" s="98"/>
      <c r="V112" s="98"/>
      <c r="W112" s="98"/>
      <c r="X112" s="98"/>
      <c r="Y112" s="98"/>
      <c r="Z112" s="98"/>
      <c r="AA112" s="98"/>
      <c r="AB112" s="98"/>
      <c r="AC112" s="98"/>
      <c r="AD112" s="98"/>
      <c r="AE112" s="98"/>
    </row>
    <row r="113" spans="1:31" ht="15.75" customHeight="1">
      <c r="A113" s="97"/>
      <c r="B113" s="153"/>
      <c r="C113" s="97"/>
      <c r="D113" s="97"/>
      <c r="E113" s="97"/>
      <c r="F113" s="97"/>
      <c r="G113" s="97"/>
      <c r="H113" s="97"/>
      <c r="I113" s="97"/>
      <c r="J113" s="97"/>
      <c r="K113" s="97"/>
      <c r="L113" s="97"/>
      <c r="M113" s="97"/>
      <c r="N113" s="98"/>
      <c r="O113" s="97"/>
      <c r="P113" s="98"/>
      <c r="Q113" s="98"/>
      <c r="R113" s="97"/>
      <c r="S113" s="98"/>
      <c r="T113" s="98"/>
      <c r="U113" s="98"/>
      <c r="V113" s="98"/>
      <c r="W113" s="98"/>
      <c r="X113" s="98"/>
      <c r="Y113" s="98"/>
      <c r="Z113" s="98"/>
      <c r="AA113" s="98"/>
      <c r="AB113" s="98"/>
      <c r="AC113" s="98"/>
      <c r="AD113" s="98"/>
      <c r="AE113" s="98"/>
    </row>
    <row r="114" spans="1:31" ht="15.75" customHeight="1">
      <c r="A114" s="97"/>
      <c r="B114" s="153"/>
      <c r="C114" s="97"/>
      <c r="D114" s="97"/>
      <c r="E114" s="97"/>
      <c r="F114" s="97"/>
      <c r="G114" s="97"/>
      <c r="H114" s="97"/>
      <c r="I114" s="97"/>
      <c r="J114" s="97"/>
      <c r="K114" s="97"/>
      <c r="L114" s="97"/>
      <c r="M114" s="97"/>
      <c r="N114" s="98"/>
      <c r="O114" s="97"/>
      <c r="P114" s="98"/>
      <c r="Q114" s="98"/>
      <c r="R114" s="97"/>
      <c r="S114" s="98"/>
      <c r="T114" s="98"/>
      <c r="U114" s="98"/>
      <c r="V114" s="98"/>
      <c r="W114" s="98"/>
      <c r="X114" s="98"/>
      <c r="Y114" s="98"/>
      <c r="Z114" s="98"/>
      <c r="AA114" s="98"/>
      <c r="AB114" s="98"/>
      <c r="AC114" s="98"/>
      <c r="AD114" s="98"/>
      <c r="AE114" s="98"/>
    </row>
    <row r="115" spans="1:31" ht="15.75" customHeight="1">
      <c r="A115" s="97"/>
      <c r="B115" s="153"/>
      <c r="C115" s="97"/>
      <c r="D115" s="97"/>
      <c r="E115" s="97"/>
      <c r="F115" s="97"/>
      <c r="G115" s="97"/>
      <c r="H115" s="97"/>
      <c r="I115" s="97"/>
      <c r="J115" s="97"/>
      <c r="K115" s="97"/>
      <c r="L115" s="97"/>
      <c r="M115" s="97"/>
      <c r="N115" s="98"/>
      <c r="O115" s="97"/>
      <c r="P115" s="98"/>
      <c r="Q115" s="98"/>
      <c r="R115" s="97"/>
      <c r="S115" s="98"/>
      <c r="T115" s="98"/>
      <c r="U115" s="98"/>
      <c r="V115" s="98"/>
      <c r="W115" s="98"/>
      <c r="X115" s="98"/>
      <c r="Y115" s="98"/>
      <c r="Z115" s="98"/>
      <c r="AA115" s="98"/>
      <c r="AB115" s="98"/>
      <c r="AC115" s="98"/>
      <c r="AD115" s="98"/>
      <c r="AE115" s="98"/>
    </row>
    <row r="116" spans="1:31" ht="15.75" customHeight="1">
      <c r="A116" s="97"/>
      <c r="B116" s="153"/>
      <c r="C116" s="97"/>
      <c r="D116" s="97"/>
      <c r="E116" s="97"/>
      <c r="F116" s="97"/>
      <c r="G116" s="97"/>
      <c r="H116" s="97"/>
      <c r="I116" s="97"/>
      <c r="J116" s="97"/>
      <c r="K116" s="97"/>
      <c r="L116" s="97"/>
      <c r="M116" s="97"/>
      <c r="N116" s="98"/>
      <c r="O116" s="97"/>
      <c r="P116" s="98"/>
      <c r="Q116" s="98"/>
      <c r="R116" s="97"/>
      <c r="S116" s="98"/>
      <c r="T116" s="98"/>
      <c r="U116" s="98"/>
      <c r="V116" s="98"/>
      <c r="W116" s="98"/>
      <c r="X116" s="98"/>
      <c r="Y116" s="98"/>
      <c r="Z116" s="98"/>
      <c r="AA116" s="98"/>
      <c r="AB116" s="98"/>
      <c r="AC116" s="98"/>
      <c r="AD116" s="98"/>
      <c r="AE116" s="98"/>
    </row>
    <row r="117" spans="1:31" ht="15.75" customHeight="1">
      <c r="A117" s="97"/>
      <c r="B117" s="153"/>
      <c r="C117" s="97"/>
      <c r="D117" s="97"/>
      <c r="E117" s="97"/>
      <c r="F117" s="97"/>
      <c r="G117" s="97"/>
      <c r="H117" s="97"/>
      <c r="I117" s="97"/>
      <c r="J117" s="97"/>
      <c r="K117" s="97"/>
      <c r="L117" s="97"/>
      <c r="M117" s="97"/>
      <c r="N117" s="98"/>
      <c r="O117" s="97"/>
      <c r="P117" s="98"/>
      <c r="Q117" s="98"/>
      <c r="R117" s="97"/>
      <c r="S117" s="98"/>
      <c r="T117" s="98"/>
      <c r="U117" s="98"/>
      <c r="V117" s="98"/>
      <c r="W117" s="98"/>
      <c r="X117" s="98"/>
      <c r="Y117" s="98"/>
      <c r="Z117" s="98"/>
      <c r="AA117" s="98"/>
      <c r="AB117" s="98"/>
      <c r="AC117" s="98"/>
      <c r="AD117" s="98"/>
      <c r="AE117" s="98"/>
    </row>
    <row r="118" spans="1:31" ht="15.75" customHeight="1">
      <c r="A118" s="97"/>
      <c r="B118" s="153"/>
      <c r="C118" s="97"/>
      <c r="D118" s="97"/>
      <c r="E118" s="97"/>
      <c r="F118" s="97"/>
      <c r="G118" s="97"/>
      <c r="H118" s="97"/>
      <c r="I118" s="97"/>
      <c r="J118" s="97"/>
      <c r="K118" s="97"/>
      <c r="L118" s="97"/>
      <c r="M118" s="97"/>
      <c r="N118" s="98"/>
      <c r="O118" s="97"/>
      <c r="P118" s="98"/>
      <c r="Q118" s="98"/>
      <c r="R118" s="97"/>
      <c r="S118" s="98"/>
      <c r="T118" s="98"/>
      <c r="U118" s="98"/>
      <c r="V118" s="98"/>
      <c r="W118" s="98"/>
      <c r="X118" s="98"/>
      <c r="Y118" s="98"/>
      <c r="Z118" s="98"/>
      <c r="AA118" s="98"/>
      <c r="AB118" s="98"/>
      <c r="AC118" s="98"/>
      <c r="AD118" s="98"/>
      <c r="AE118" s="98"/>
    </row>
    <row r="119" spans="1:31" ht="15.75" customHeight="1">
      <c r="A119" s="97"/>
      <c r="B119" s="153"/>
      <c r="C119" s="97"/>
      <c r="D119" s="97"/>
      <c r="E119" s="97"/>
      <c r="F119" s="97"/>
      <c r="G119" s="97"/>
      <c r="H119" s="97"/>
      <c r="I119" s="97"/>
      <c r="J119" s="97"/>
      <c r="K119" s="97"/>
      <c r="L119" s="97"/>
      <c r="M119" s="97"/>
      <c r="N119" s="98"/>
      <c r="O119" s="97"/>
      <c r="P119" s="98"/>
      <c r="Q119" s="98"/>
      <c r="R119" s="97"/>
      <c r="S119" s="98"/>
      <c r="T119" s="98"/>
      <c r="U119" s="98"/>
      <c r="V119" s="98"/>
      <c r="W119" s="98"/>
      <c r="X119" s="98"/>
      <c r="Y119" s="98"/>
      <c r="Z119" s="98"/>
      <c r="AA119" s="98"/>
      <c r="AB119" s="98"/>
      <c r="AC119" s="98"/>
      <c r="AD119" s="98"/>
      <c r="AE119" s="98"/>
    </row>
    <row r="120" spans="1:31" ht="15.75" customHeight="1">
      <c r="A120" s="97"/>
      <c r="B120" s="153"/>
      <c r="C120" s="97"/>
      <c r="D120" s="97"/>
      <c r="E120" s="97"/>
      <c r="F120" s="97"/>
      <c r="G120" s="97"/>
      <c r="H120" s="97"/>
      <c r="I120" s="97"/>
      <c r="J120" s="97"/>
      <c r="K120" s="97"/>
      <c r="L120" s="97"/>
      <c r="M120" s="97"/>
      <c r="N120" s="98"/>
      <c r="O120" s="97"/>
      <c r="P120" s="98"/>
      <c r="Q120" s="98"/>
      <c r="R120" s="97"/>
      <c r="S120" s="98"/>
      <c r="T120" s="98"/>
      <c r="U120" s="98"/>
      <c r="V120" s="98"/>
      <c r="W120" s="98"/>
      <c r="X120" s="98"/>
      <c r="Y120" s="98"/>
      <c r="Z120" s="98"/>
      <c r="AA120" s="98"/>
      <c r="AB120" s="98"/>
      <c r="AC120" s="98"/>
      <c r="AD120" s="98"/>
      <c r="AE120" s="98"/>
    </row>
    <row r="121" spans="1:31" ht="15.75" customHeight="1">
      <c r="A121" s="97"/>
      <c r="B121" s="153"/>
      <c r="C121" s="97"/>
      <c r="D121" s="97"/>
      <c r="E121" s="97"/>
      <c r="F121" s="97"/>
      <c r="G121" s="97"/>
      <c r="H121" s="97"/>
      <c r="I121" s="97"/>
      <c r="J121" s="97"/>
      <c r="K121" s="97"/>
      <c r="L121" s="97"/>
      <c r="M121" s="97"/>
      <c r="N121" s="98"/>
      <c r="O121" s="97"/>
      <c r="P121" s="98"/>
      <c r="Q121" s="98"/>
      <c r="R121" s="97"/>
      <c r="S121" s="98"/>
      <c r="T121" s="98"/>
      <c r="U121" s="98"/>
      <c r="V121" s="98"/>
      <c r="W121" s="98"/>
      <c r="X121" s="98"/>
      <c r="Y121" s="98"/>
      <c r="Z121" s="98"/>
      <c r="AA121" s="98"/>
      <c r="AB121" s="98"/>
      <c r="AC121" s="98"/>
      <c r="AD121" s="98"/>
      <c r="AE121" s="98"/>
    </row>
    <row r="122" spans="1:31" ht="15.75" customHeight="1">
      <c r="A122" s="97"/>
      <c r="B122" s="153"/>
      <c r="C122" s="97"/>
      <c r="D122" s="97"/>
      <c r="E122" s="97"/>
      <c r="F122" s="97"/>
      <c r="G122" s="97"/>
      <c r="H122" s="97"/>
      <c r="I122" s="97"/>
      <c r="J122" s="97"/>
      <c r="K122" s="97"/>
      <c r="L122" s="97"/>
      <c r="M122" s="97"/>
      <c r="N122" s="98"/>
      <c r="O122" s="97"/>
      <c r="P122" s="98"/>
      <c r="Q122" s="98"/>
      <c r="R122" s="97"/>
      <c r="S122" s="98"/>
      <c r="T122" s="98"/>
      <c r="U122" s="98"/>
      <c r="V122" s="98"/>
      <c r="W122" s="98"/>
      <c r="X122" s="98"/>
      <c r="Y122" s="98"/>
      <c r="Z122" s="98"/>
      <c r="AA122" s="98"/>
      <c r="AB122" s="98"/>
      <c r="AC122" s="98"/>
      <c r="AD122" s="98"/>
      <c r="AE122" s="98"/>
    </row>
    <row r="123" spans="1:31" ht="15.75" customHeight="1">
      <c r="A123" s="97"/>
      <c r="B123" s="153"/>
      <c r="C123" s="97"/>
      <c r="D123" s="97"/>
      <c r="E123" s="97"/>
      <c r="F123" s="97"/>
      <c r="G123" s="97"/>
      <c r="H123" s="97"/>
      <c r="I123" s="97"/>
      <c r="J123" s="97"/>
      <c r="K123" s="97"/>
      <c r="L123" s="97"/>
      <c r="M123" s="97"/>
      <c r="N123" s="98"/>
      <c r="O123" s="97"/>
      <c r="P123" s="98"/>
      <c r="Q123" s="98"/>
      <c r="R123" s="97"/>
      <c r="S123" s="98"/>
      <c r="T123" s="98"/>
      <c r="U123" s="98"/>
      <c r="V123" s="98"/>
      <c r="W123" s="98"/>
      <c r="X123" s="98"/>
      <c r="Y123" s="98"/>
      <c r="Z123" s="98"/>
      <c r="AA123" s="98"/>
      <c r="AB123" s="98"/>
      <c r="AC123" s="98"/>
      <c r="AD123" s="98"/>
      <c r="AE123" s="98"/>
    </row>
    <row r="124" spans="1:31" ht="15.75" customHeight="1">
      <c r="A124" s="97"/>
      <c r="B124" s="153"/>
      <c r="C124" s="97"/>
      <c r="D124" s="97"/>
      <c r="E124" s="97"/>
      <c r="F124" s="97"/>
      <c r="G124" s="97"/>
      <c r="H124" s="97"/>
      <c r="I124" s="97"/>
      <c r="J124" s="97"/>
      <c r="K124" s="97"/>
      <c r="L124" s="97"/>
      <c r="M124" s="97"/>
      <c r="N124" s="98"/>
      <c r="O124" s="97"/>
      <c r="P124" s="98"/>
      <c r="Q124" s="98"/>
      <c r="R124" s="97"/>
      <c r="S124" s="98"/>
      <c r="T124" s="98"/>
      <c r="U124" s="98"/>
      <c r="V124" s="98"/>
      <c r="W124" s="98"/>
      <c r="X124" s="98"/>
      <c r="Y124" s="98"/>
      <c r="Z124" s="98"/>
      <c r="AA124" s="98"/>
      <c r="AB124" s="98"/>
      <c r="AC124" s="98"/>
      <c r="AD124" s="98"/>
      <c r="AE124" s="98"/>
    </row>
    <row r="125" spans="1:31" ht="15.75" customHeight="1">
      <c r="A125" s="97"/>
      <c r="B125" s="153"/>
      <c r="C125" s="97"/>
      <c r="D125" s="97"/>
      <c r="E125" s="97"/>
      <c r="F125" s="97"/>
      <c r="G125" s="97"/>
      <c r="H125" s="97"/>
      <c r="I125" s="97"/>
      <c r="J125" s="97"/>
      <c r="K125" s="97"/>
      <c r="L125" s="97"/>
      <c r="M125" s="97"/>
      <c r="N125" s="98"/>
      <c r="O125" s="97"/>
      <c r="P125" s="98"/>
      <c r="Q125" s="98"/>
      <c r="R125" s="97"/>
      <c r="S125" s="98"/>
      <c r="T125" s="98"/>
      <c r="U125" s="98"/>
      <c r="V125" s="98"/>
      <c r="W125" s="98"/>
      <c r="X125" s="98"/>
      <c r="Y125" s="98"/>
      <c r="Z125" s="98"/>
      <c r="AA125" s="98"/>
      <c r="AB125" s="98"/>
      <c r="AC125" s="98"/>
      <c r="AD125" s="98"/>
      <c r="AE125" s="98"/>
    </row>
    <row r="126" spans="1:31" ht="15.75" customHeight="1">
      <c r="A126" s="97"/>
      <c r="B126" s="153"/>
      <c r="C126" s="97"/>
      <c r="D126" s="97"/>
      <c r="E126" s="97"/>
      <c r="F126" s="97"/>
      <c r="G126" s="97"/>
      <c r="H126" s="97"/>
      <c r="I126" s="97"/>
      <c r="J126" s="97"/>
      <c r="K126" s="97"/>
      <c r="L126" s="97"/>
      <c r="M126" s="97"/>
      <c r="N126" s="98"/>
      <c r="O126" s="97"/>
      <c r="P126" s="98"/>
      <c r="Q126" s="98"/>
      <c r="R126" s="97"/>
      <c r="S126" s="98"/>
      <c r="T126" s="98"/>
      <c r="U126" s="98"/>
      <c r="V126" s="98"/>
      <c r="W126" s="98"/>
      <c r="X126" s="98"/>
      <c r="Y126" s="98"/>
      <c r="Z126" s="98"/>
      <c r="AA126" s="98"/>
      <c r="AB126" s="98"/>
      <c r="AC126" s="98"/>
      <c r="AD126" s="98"/>
      <c r="AE126" s="98"/>
    </row>
    <row r="127" spans="1:31" ht="15.75" customHeight="1">
      <c r="A127" s="97"/>
      <c r="B127" s="153"/>
      <c r="C127" s="97"/>
      <c r="D127" s="97"/>
      <c r="E127" s="97"/>
      <c r="F127" s="97"/>
      <c r="G127" s="97"/>
      <c r="H127" s="97"/>
      <c r="I127" s="97"/>
      <c r="J127" s="97"/>
      <c r="K127" s="97"/>
      <c r="L127" s="97"/>
      <c r="M127" s="97"/>
      <c r="N127" s="98"/>
      <c r="O127" s="97"/>
      <c r="P127" s="98"/>
      <c r="Q127" s="98"/>
      <c r="R127" s="97"/>
      <c r="S127" s="98"/>
      <c r="T127" s="98"/>
      <c r="U127" s="98"/>
      <c r="V127" s="98"/>
      <c r="W127" s="98"/>
      <c r="X127" s="98"/>
      <c r="Y127" s="98"/>
      <c r="Z127" s="98"/>
      <c r="AA127" s="98"/>
      <c r="AB127" s="98"/>
      <c r="AC127" s="98"/>
      <c r="AD127" s="98"/>
      <c r="AE127" s="98"/>
    </row>
    <row r="128" spans="1:31" ht="15.75" customHeight="1">
      <c r="A128" s="97"/>
      <c r="B128" s="153"/>
      <c r="C128" s="97"/>
      <c r="D128" s="97"/>
      <c r="E128" s="97"/>
      <c r="F128" s="97"/>
      <c r="G128" s="97"/>
      <c r="H128" s="97"/>
      <c r="I128" s="97"/>
      <c r="J128" s="97"/>
      <c r="K128" s="97"/>
      <c r="L128" s="97"/>
      <c r="M128" s="97"/>
      <c r="N128" s="98"/>
      <c r="O128" s="97"/>
      <c r="P128" s="98"/>
      <c r="Q128" s="98"/>
      <c r="R128" s="97"/>
      <c r="S128" s="98"/>
      <c r="T128" s="98"/>
      <c r="U128" s="98"/>
      <c r="V128" s="98"/>
      <c r="W128" s="98"/>
      <c r="X128" s="98"/>
      <c r="Y128" s="98"/>
      <c r="Z128" s="98"/>
      <c r="AA128" s="98"/>
      <c r="AB128" s="98"/>
      <c r="AC128" s="98"/>
      <c r="AD128" s="98"/>
      <c r="AE128" s="98"/>
    </row>
    <row r="129" spans="1:31" ht="15.75" customHeight="1">
      <c r="A129" s="97"/>
      <c r="B129" s="153"/>
      <c r="C129" s="97"/>
      <c r="D129" s="97"/>
      <c r="E129" s="97"/>
      <c r="F129" s="97"/>
      <c r="G129" s="97"/>
      <c r="H129" s="97"/>
      <c r="I129" s="97"/>
      <c r="J129" s="97"/>
      <c r="K129" s="97"/>
      <c r="L129" s="97"/>
      <c r="M129" s="97"/>
      <c r="N129" s="98"/>
      <c r="O129" s="97"/>
      <c r="P129" s="98"/>
      <c r="Q129" s="98"/>
      <c r="R129" s="97"/>
      <c r="S129" s="98"/>
      <c r="T129" s="98"/>
      <c r="U129" s="98"/>
      <c r="V129" s="98"/>
      <c r="W129" s="98"/>
      <c r="X129" s="98"/>
      <c r="Y129" s="98"/>
      <c r="Z129" s="98"/>
      <c r="AA129" s="98"/>
      <c r="AB129" s="98"/>
      <c r="AC129" s="98"/>
      <c r="AD129" s="98"/>
      <c r="AE129" s="98"/>
    </row>
    <row r="130" spans="1:31" ht="15.75" customHeight="1">
      <c r="A130" s="97"/>
      <c r="B130" s="153"/>
      <c r="C130" s="97"/>
      <c r="D130" s="97"/>
      <c r="E130" s="97"/>
      <c r="F130" s="97"/>
      <c r="G130" s="97"/>
      <c r="H130" s="97"/>
      <c r="I130" s="97"/>
      <c r="J130" s="97"/>
      <c r="K130" s="97"/>
      <c r="L130" s="97"/>
      <c r="M130" s="97"/>
      <c r="N130" s="98"/>
      <c r="O130" s="97"/>
      <c r="P130" s="98"/>
      <c r="Q130" s="98"/>
      <c r="R130" s="97"/>
      <c r="S130" s="98"/>
      <c r="T130" s="98"/>
      <c r="U130" s="98"/>
      <c r="V130" s="98"/>
      <c r="W130" s="98"/>
      <c r="X130" s="98"/>
      <c r="Y130" s="98"/>
      <c r="Z130" s="98"/>
      <c r="AA130" s="98"/>
      <c r="AB130" s="98"/>
      <c r="AC130" s="98"/>
      <c r="AD130" s="98"/>
      <c r="AE130" s="98"/>
    </row>
    <row r="131" spans="1:31" ht="15.75" customHeight="1">
      <c r="A131" s="97"/>
      <c r="B131" s="153"/>
      <c r="C131" s="97"/>
      <c r="D131" s="97"/>
      <c r="E131" s="97"/>
      <c r="F131" s="97"/>
      <c r="G131" s="97"/>
      <c r="H131" s="97"/>
      <c r="I131" s="97"/>
      <c r="J131" s="97"/>
      <c r="K131" s="97"/>
      <c r="L131" s="97"/>
      <c r="M131" s="97"/>
      <c r="N131" s="98"/>
      <c r="O131" s="97"/>
      <c r="P131" s="98"/>
      <c r="Q131" s="98"/>
      <c r="R131" s="97"/>
      <c r="S131" s="98"/>
      <c r="T131" s="98"/>
      <c r="U131" s="98"/>
      <c r="V131" s="98"/>
      <c r="W131" s="98"/>
      <c r="X131" s="98"/>
      <c r="Y131" s="98"/>
      <c r="Z131" s="98"/>
      <c r="AA131" s="98"/>
      <c r="AB131" s="98"/>
      <c r="AC131" s="98"/>
      <c r="AD131" s="98"/>
      <c r="AE131" s="98"/>
    </row>
    <row r="132" spans="1:31" ht="15.75" customHeight="1">
      <c r="A132" s="97"/>
      <c r="B132" s="153"/>
      <c r="C132" s="97"/>
      <c r="D132" s="97"/>
      <c r="E132" s="97"/>
      <c r="F132" s="97"/>
      <c r="G132" s="97"/>
      <c r="H132" s="97"/>
      <c r="I132" s="97"/>
      <c r="J132" s="97"/>
      <c r="K132" s="97"/>
      <c r="L132" s="97"/>
      <c r="M132" s="97"/>
      <c r="N132" s="98"/>
      <c r="O132" s="97"/>
      <c r="P132" s="98"/>
      <c r="Q132" s="98"/>
      <c r="R132" s="97"/>
      <c r="S132" s="98"/>
      <c r="T132" s="98"/>
      <c r="U132" s="98"/>
      <c r="V132" s="98"/>
      <c r="W132" s="98"/>
      <c r="X132" s="98"/>
      <c r="Y132" s="98"/>
      <c r="Z132" s="98"/>
      <c r="AA132" s="98"/>
      <c r="AB132" s="98"/>
      <c r="AC132" s="98"/>
      <c r="AD132" s="98"/>
      <c r="AE132" s="98"/>
    </row>
    <row r="133" spans="1:31" ht="15.75" customHeight="1">
      <c r="A133" s="97"/>
      <c r="B133" s="153"/>
      <c r="C133" s="97"/>
      <c r="D133" s="97"/>
      <c r="E133" s="97"/>
      <c r="F133" s="97"/>
      <c r="G133" s="97"/>
      <c r="H133" s="97"/>
      <c r="I133" s="97"/>
      <c r="J133" s="97"/>
      <c r="K133" s="97"/>
      <c r="L133" s="97"/>
      <c r="M133" s="97"/>
      <c r="N133" s="98"/>
      <c r="O133" s="97"/>
      <c r="P133" s="98"/>
      <c r="Q133" s="98"/>
      <c r="R133" s="97"/>
      <c r="S133" s="98"/>
      <c r="T133" s="98"/>
      <c r="U133" s="98"/>
      <c r="V133" s="98"/>
      <c r="W133" s="98"/>
      <c r="X133" s="98"/>
      <c r="Y133" s="98"/>
      <c r="Z133" s="98"/>
      <c r="AA133" s="98"/>
      <c r="AB133" s="98"/>
      <c r="AC133" s="98"/>
      <c r="AD133" s="98"/>
      <c r="AE133" s="98"/>
    </row>
    <row r="134" spans="1:31" ht="15.75" customHeight="1">
      <c r="A134" s="97"/>
      <c r="B134" s="153"/>
      <c r="C134" s="97"/>
      <c r="D134" s="97"/>
      <c r="E134" s="97"/>
      <c r="F134" s="97"/>
      <c r="G134" s="97"/>
      <c r="H134" s="97"/>
      <c r="I134" s="97"/>
      <c r="J134" s="97"/>
      <c r="K134" s="97"/>
      <c r="L134" s="97"/>
      <c r="M134" s="97"/>
      <c r="N134" s="98"/>
      <c r="O134" s="97"/>
      <c r="P134" s="98"/>
      <c r="Q134" s="98"/>
      <c r="R134" s="97"/>
      <c r="S134" s="98"/>
      <c r="T134" s="98"/>
      <c r="U134" s="98"/>
      <c r="V134" s="98"/>
      <c r="W134" s="98"/>
      <c r="X134" s="98"/>
      <c r="Y134" s="98"/>
      <c r="Z134" s="98"/>
      <c r="AA134" s="98"/>
      <c r="AB134" s="98"/>
      <c r="AC134" s="98"/>
      <c r="AD134" s="98"/>
      <c r="AE134" s="98"/>
    </row>
    <row r="135" spans="1:31" ht="15.75" customHeight="1">
      <c r="A135" s="97"/>
      <c r="B135" s="153"/>
      <c r="C135" s="97"/>
      <c r="D135" s="97"/>
      <c r="E135" s="97"/>
      <c r="F135" s="97"/>
      <c r="G135" s="97"/>
      <c r="H135" s="97"/>
      <c r="I135" s="97"/>
      <c r="J135" s="97"/>
      <c r="K135" s="97"/>
      <c r="L135" s="97"/>
      <c r="M135" s="97"/>
      <c r="N135" s="98"/>
      <c r="O135" s="97"/>
      <c r="P135" s="98"/>
      <c r="Q135" s="98"/>
      <c r="R135" s="97"/>
      <c r="S135" s="98"/>
      <c r="T135" s="98"/>
      <c r="U135" s="98"/>
      <c r="V135" s="98"/>
      <c r="W135" s="98"/>
      <c r="X135" s="98"/>
      <c r="Y135" s="98"/>
      <c r="Z135" s="98"/>
      <c r="AA135" s="98"/>
      <c r="AB135" s="98"/>
      <c r="AC135" s="98"/>
      <c r="AD135" s="98"/>
      <c r="AE135" s="98"/>
    </row>
    <row r="136" spans="1:31" ht="15.75" customHeight="1">
      <c r="A136" s="97"/>
      <c r="B136" s="153"/>
      <c r="C136" s="97"/>
      <c r="D136" s="97"/>
      <c r="E136" s="97"/>
      <c r="F136" s="97"/>
      <c r="G136" s="97"/>
      <c r="H136" s="97"/>
      <c r="I136" s="97"/>
      <c r="J136" s="97"/>
      <c r="K136" s="97"/>
      <c r="L136" s="97"/>
      <c r="M136" s="97"/>
      <c r="N136" s="98"/>
      <c r="O136" s="97"/>
      <c r="P136" s="98"/>
      <c r="Q136" s="98"/>
      <c r="R136" s="97"/>
      <c r="S136" s="98"/>
      <c r="T136" s="98"/>
      <c r="U136" s="98"/>
      <c r="V136" s="98"/>
      <c r="W136" s="98"/>
      <c r="X136" s="98"/>
      <c r="Y136" s="98"/>
      <c r="Z136" s="98"/>
      <c r="AA136" s="98"/>
      <c r="AB136" s="98"/>
      <c r="AC136" s="98"/>
      <c r="AD136" s="98"/>
      <c r="AE136" s="98"/>
    </row>
    <row r="137" spans="1:31" ht="15.75" customHeight="1">
      <c r="A137" s="97"/>
      <c r="B137" s="153"/>
      <c r="C137" s="97"/>
      <c r="D137" s="97"/>
      <c r="E137" s="97"/>
      <c r="F137" s="97"/>
      <c r="G137" s="97"/>
      <c r="H137" s="97"/>
      <c r="I137" s="97"/>
      <c r="J137" s="97"/>
      <c r="K137" s="97"/>
      <c r="L137" s="97"/>
      <c r="M137" s="97"/>
      <c r="N137" s="98"/>
      <c r="O137" s="97"/>
      <c r="P137" s="98"/>
      <c r="Q137" s="98"/>
      <c r="R137" s="97"/>
      <c r="S137" s="98"/>
      <c r="T137" s="98"/>
      <c r="U137" s="98"/>
      <c r="V137" s="98"/>
      <c r="W137" s="98"/>
      <c r="X137" s="98"/>
      <c r="Y137" s="98"/>
      <c r="Z137" s="98"/>
      <c r="AA137" s="98"/>
      <c r="AB137" s="98"/>
      <c r="AC137" s="98"/>
      <c r="AD137" s="98"/>
      <c r="AE137" s="98"/>
    </row>
    <row r="138" spans="1:31" ht="15.75" customHeight="1">
      <c r="A138" s="97"/>
      <c r="B138" s="153"/>
      <c r="C138" s="97"/>
      <c r="D138" s="97"/>
      <c r="E138" s="97"/>
      <c r="F138" s="97"/>
      <c r="G138" s="97"/>
      <c r="H138" s="97"/>
      <c r="I138" s="97"/>
      <c r="J138" s="97"/>
      <c r="K138" s="97"/>
      <c r="L138" s="97"/>
      <c r="M138" s="97"/>
      <c r="N138" s="98"/>
      <c r="O138" s="97"/>
      <c r="P138" s="98"/>
      <c r="Q138" s="98"/>
      <c r="R138" s="97"/>
      <c r="S138" s="98"/>
      <c r="T138" s="98"/>
      <c r="U138" s="98"/>
      <c r="V138" s="98"/>
      <c r="W138" s="98"/>
      <c r="X138" s="98"/>
      <c r="Y138" s="98"/>
      <c r="Z138" s="98"/>
      <c r="AA138" s="98"/>
      <c r="AB138" s="98"/>
      <c r="AC138" s="98"/>
      <c r="AD138" s="98"/>
      <c r="AE138" s="98"/>
    </row>
    <row r="139" spans="1:31" ht="15.75" customHeight="1">
      <c r="A139" s="97"/>
      <c r="B139" s="153"/>
      <c r="C139" s="97"/>
      <c r="D139" s="97"/>
      <c r="E139" s="97"/>
      <c r="F139" s="97"/>
      <c r="G139" s="97"/>
      <c r="H139" s="97"/>
      <c r="I139" s="97"/>
      <c r="J139" s="97"/>
      <c r="K139" s="97"/>
      <c r="L139" s="97"/>
      <c r="M139" s="97"/>
      <c r="N139" s="98"/>
      <c r="O139" s="97"/>
      <c r="P139" s="98"/>
      <c r="Q139" s="98"/>
      <c r="R139" s="97"/>
      <c r="S139" s="98"/>
      <c r="T139" s="98"/>
      <c r="U139" s="98"/>
      <c r="V139" s="98"/>
      <c r="W139" s="98"/>
      <c r="X139" s="98"/>
      <c r="Y139" s="98"/>
      <c r="Z139" s="98"/>
      <c r="AA139" s="98"/>
      <c r="AB139" s="98"/>
      <c r="AC139" s="98"/>
      <c r="AD139" s="98"/>
      <c r="AE139" s="98"/>
    </row>
    <row r="140" spans="1:31" ht="15.75" customHeight="1">
      <c r="A140" s="97"/>
      <c r="B140" s="153"/>
      <c r="C140" s="97"/>
      <c r="D140" s="97"/>
      <c r="E140" s="97"/>
      <c r="F140" s="97"/>
      <c r="G140" s="97"/>
      <c r="H140" s="97"/>
      <c r="I140" s="97"/>
      <c r="J140" s="97"/>
      <c r="K140" s="97"/>
      <c r="L140" s="97"/>
      <c r="M140" s="97"/>
      <c r="N140" s="98"/>
      <c r="O140" s="97"/>
      <c r="P140" s="98"/>
      <c r="Q140" s="98"/>
      <c r="R140" s="97"/>
      <c r="S140" s="98"/>
      <c r="T140" s="98"/>
      <c r="U140" s="98"/>
      <c r="V140" s="98"/>
      <c r="W140" s="98"/>
      <c r="X140" s="98"/>
      <c r="Y140" s="98"/>
      <c r="Z140" s="98"/>
      <c r="AA140" s="98"/>
      <c r="AB140" s="98"/>
      <c r="AC140" s="98"/>
      <c r="AD140" s="98"/>
      <c r="AE140" s="98"/>
    </row>
    <row r="141" spans="1:31" ht="15.75" customHeight="1">
      <c r="A141" s="97"/>
      <c r="B141" s="153"/>
      <c r="C141" s="97"/>
      <c r="D141" s="97"/>
      <c r="E141" s="97"/>
      <c r="F141" s="97"/>
      <c r="G141" s="97"/>
      <c r="H141" s="97"/>
      <c r="I141" s="97"/>
      <c r="J141" s="97"/>
      <c r="K141" s="97"/>
      <c r="L141" s="97"/>
      <c r="M141" s="97"/>
      <c r="N141" s="98"/>
      <c r="O141" s="97"/>
      <c r="P141" s="98"/>
      <c r="Q141" s="98"/>
      <c r="R141" s="97"/>
      <c r="S141" s="98"/>
      <c r="T141" s="98"/>
      <c r="U141" s="98"/>
      <c r="V141" s="98"/>
      <c r="W141" s="98"/>
      <c r="X141" s="98"/>
      <c r="Y141" s="98"/>
      <c r="Z141" s="98"/>
      <c r="AA141" s="98"/>
      <c r="AB141" s="98"/>
      <c r="AC141" s="98"/>
      <c r="AD141" s="98"/>
      <c r="AE141" s="98"/>
    </row>
    <row r="142" spans="1:31" ht="15.75" customHeight="1">
      <c r="A142" s="97"/>
      <c r="B142" s="153"/>
      <c r="C142" s="97"/>
      <c r="D142" s="97"/>
      <c r="E142" s="97"/>
      <c r="F142" s="97"/>
      <c r="G142" s="97"/>
      <c r="H142" s="97"/>
      <c r="I142" s="97"/>
      <c r="J142" s="97"/>
      <c r="K142" s="97"/>
      <c r="L142" s="97"/>
      <c r="M142" s="97"/>
      <c r="N142" s="98"/>
      <c r="O142" s="97"/>
      <c r="P142" s="98"/>
      <c r="Q142" s="98"/>
      <c r="R142" s="97"/>
      <c r="S142" s="98"/>
      <c r="T142" s="98"/>
      <c r="U142" s="98"/>
      <c r="V142" s="98"/>
      <c r="W142" s="98"/>
      <c r="X142" s="98"/>
      <c r="Y142" s="98"/>
      <c r="Z142" s="98"/>
      <c r="AA142" s="98"/>
      <c r="AB142" s="98"/>
      <c r="AC142" s="98"/>
      <c r="AD142" s="98"/>
      <c r="AE142" s="98"/>
    </row>
    <row r="143" spans="1:31" ht="15.75" customHeight="1">
      <c r="A143" s="97"/>
      <c r="B143" s="153"/>
      <c r="C143" s="97"/>
      <c r="D143" s="97"/>
      <c r="E143" s="97"/>
      <c r="F143" s="97"/>
      <c r="G143" s="97"/>
      <c r="H143" s="97"/>
      <c r="I143" s="97"/>
      <c r="J143" s="97"/>
      <c r="K143" s="97"/>
      <c r="L143" s="97"/>
      <c r="M143" s="97"/>
      <c r="N143" s="98"/>
      <c r="O143" s="97"/>
      <c r="P143" s="98"/>
      <c r="Q143" s="98"/>
      <c r="R143" s="97"/>
      <c r="S143" s="98"/>
      <c r="T143" s="98"/>
      <c r="U143" s="98"/>
      <c r="V143" s="98"/>
      <c r="W143" s="98"/>
      <c r="X143" s="98"/>
      <c r="Y143" s="98"/>
      <c r="Z143" s="98"/>
      <c r="AA143" s="98"/>
      <c r="AB143" s="98"/>
      <c r="AC143" s="98"/>
      <c r="AD143" s="98"/>
      <c r="AE143" s="98"/>
    </row>
    <row r="144" spans="1:31" ht="15.75" customHeight="1">
      <c r="A144" s="97"/>
      <c r="B144" s="153"/>
      <c r="C144" s="97"/>
      <c r="D144" s="97"/>
      <c r="E144" s="97"/>
      <c r="F144" s="97"/>
      <c r="G144" s="97"/>
      <c r="H144" s="97"/>
      <c r="I144" s="97"/>
      <c r="J144" s="97"/>
      <c r="K144" s="97"/>
      <c r="L144" s="97"/>
      <c r="M144" s="97"/>
      <c r="N144" s="98"/>
      <c r="O144" s="97"/>
      <c r="P144" s="98"/>
      <c r="Q144" s="98"/>
      <c r="R144" s="97"/>
      <c r="S144" s="98"/>
      <c r="T144" s="98"/>
      <c r="U144" s="98"/>
      <c r="V144" s="98"/>
      <c r="W144" s="98"/>
      <c r="X144" s="98"/>
      <c r="Y144" s="98"/>
      <c r="Z144" s="98"/>
      <c r="AA144" s="98"/>
      <c r="AB144" s="98"/>
      <c r="AC144" s="98"/>
      <c r="AD144" s="98"/>
      <c r="AE144" s="98"/>
    </row>
    <row r="145" spans="1:31" ht="15.75" customHeight="1">
      <c r="A145" s="97"/>
      <c r="B145" s="153"/>
      <c r="C145" s="97"/>
      <c r="D145" s="97"/>
      <c r="E145" s="97"/>
      <c r="F145" s="97"/>
      <c r="G145" s="97"/>
      <c r="H145" s="97"/>
      <c r="I145" s="97"/>
      <c r="J145" s="97"/>
      <c r="K145" s="97"/>
      <c r="L145" s="97"/>
      <c r="M145" s="97"/>
      <c r="N145" s="98"/>
      <c r="O145" s="97"/>
      <c r="P145" s="98"/>
      <c r="Q145" s="98"/>
      <c r="R145" s="97"/>
      <c r="S145" s="98"/>
      <c r="T145" s="98"/>
      <c r="U145" s="98"/>
      <c r="V145" s="98"/>
      <c r="W145" s="98"/>
      <c r="X145" s="98"/>
      <c r="Y145" s="98"/>
      <c r="Z145" s="98"/>
      <c r="AA145" s="98"/>
      <c r="AB145" s="98"/>
      <c r="AC145" s="98"/>
      <c r="AD145" s="98"/>
      <c r="AE145" s="98"/>
    </row>
    <row r="146" spans="1:31" ht="15.75" customHeight="1">
      <c r="A146" s="97"/>
      <c r="B146" s="153"/>
      <c r="C146" s="97"/>
      <c r="D146" s="97"/>
      <c r="E146" s="97"/>
      <c r="F146" s="97"/>
      <c r="G146" s="97"/>
      <c r="H146" s="97"/>
      <c r="I146" s="97"/>
      <c r="J146" s="97"/>
      <c r="K146" s="97"/>
      <c r="L146" s="97"/>
      <c r="M146" s="97"/>
      <c r="N146" s="98"/>
      <c r="O146" s="97"/>
      <c r="P146" s="98"/>
      <c r="Q146" s="98"/>
      <c r="R146" s="97"/>
      <c r="S146" s="98"/>
      <c r="T146" s="98"/>
      <c r="U146" s="98"/>
      <c r="V146" s="98"/>
      <c r="W146" s="98"/>
      <c r="X146" s="98"/>
      <c r="Y146" s="98"/>
      <c r="Z146" s="98"/>
      <c r="AA146" s="98"/>
      <c r="AB146" s="98"/>
      <c r="AC146" s="98"/>
      <c r="AD146" s="98"/>
      <c r="AE146" s="98"/>
    </row>
    <row r="147" spans="1:31" ht="15.75" customHeight="1">
      <c r="A147" s="97"/>
      <c r="B147" s="153"/>
      <c r="C147" s="97"/>
      <c r="D147" s="97"/>
      <c r="E147" s="97"/>
      <c r="F147" s="97"/>
      <c r="G147" s="97"/>
      <c r="H147" s="97"/>
      <c r="I147" s="97"/>
      <c r="J147" s="97"/>
      <c r="K147" s="97"/>
      <c r="L147" s="97"/>
      <c r="M147" s="97"/>
      <c r="N147" s="98"/>
      <c r="O147" s="97"/>
      <c r="P147" s="98"/>
      <c r="Q147" s="98"/>
      <c r="R147" s="97"/>
      <c r="S147" s="98"/>
      <c r="T147" s="98"/>
      <c r="U147" s="98"/>
      <c r="V147" s="98"/>
      <c r="W147" s="98"/>
      <c r="X147" s="98"/>
      <c r="Y147" s="98"/>
      <c r="Z147" s="98"/>
      <c r="AA147" s="98"/>
      <c r="AB147" s="98"/>
      <c r="AC147" s="98"/>
      <c r="AD147" s="98"/>
      <c r="AE147" s="98"/>
    </row>
    <row r="148" spans="1:31" ht="15.75" customHeight="1">
      <c r="A148" s="97"/>
      <c r="B148" s="153"/>
      <c r="C148" s="97"/>
      <c r="D148" s="97"/>
      <c r="E148" s="97"/>
      <c r="F148" s="97"/>
      <c r="G148" s="97"/>
      <c r="H148" s="97"/>
      <c r="I148" s="97"/>
      <c r="J148" s="97"/>
      <c r="K148" s="97"/>
      <c r="L148" s="97"/>
      <c r="M148" s="97"/>
      <c r="N148" s="98"/>
      <c r="O148" s="97"/>
      <c r="P148" s="98"/>
      <c r="Q148" s="98"/>
      <c r="R148" s="97"/>
      <c r="S148" s="98"/>
      <c r="T148" s="98"/>
      <c r="U148" s="98"/>
      <c r="V148" s="98"/>
      <c r="W148" s="98"/>
      <c r="X148" s="98"/>
      <c r="Y148" s="98"/>
      <c r="Z148" s="98"/>
      <c r="AA148" s="98"/>
      <c r="AB148" s="98"/>
      <c r="AC148" s="98"/>
      <c r="AD148" s="98"/>
      <c r="AE148" s="98"/>
    </row>
    <row r="149" spans="1:31" ht="15.75" customHeight="1">
      <c r="A149" s="97"/>
      <c r="B149" s="153"/>
      <c r="C149" s="97"/>
      <c r="D149" s="97"/>
      <c r="E149" s="97"/>
      <c r="F149" s="97"/>
      <c r="G149" s="97"/>
      <c r="H149" s="97"/>
      <c r="I149" s="97"/>
      <c r="J149" s="97"/>
      <c r="K149" s="97"/>
      <c r="L149" s="97"/>
      <c r="M149" s="97"/>
      <c r="N149" s="98"/>
      <c r="O149" s="97"/>
      <c r="P149" s="98"/>
      <c r="Q149" s="98"/>
      <c r="R149" s="97"/>
      <c r="S149" s="98"/>
      <c r="T149" s="98"/>
      <c r="U149" s="98"/>
      <c r="V149" s="98"/>
      <c r="W149" s="98"/>
      <c r="X149" s="98"/>
      <c r="Y149" s="98"/>
      <c r="Z149" s="98"/>
      <c r="AA149" s="98"/>
      <c r="AB149" s="98"/>
      <c r="AC149" s="98"/>
      <c r="AD149" s="98"/>
      <c r="AE149" s="98"/>
    </row>
    <row r="150" spans="1:31" ht="15.75" customHeight="1">
      <c r="A150" s="97"/>
      <c r="B150" s="153"/>
      <c r="C150" s="97"/>
      <c r="D150" s="97"/>
      <c r="E150" s="97"/>
      <c r="F150" s="97"/>
      <c r="G150" s="97"/>
      <c r="H150" s="97"/>
      <c r="I150" s="97"/>
      <c r="J150" s="97"/>
      <c r="K150" s="97"/>
      <c r="L150" s="97"/>
      <c r="M150" s="97"/>
      <c r="N150" s="98"/>
      <c r="O150" s="97"/>
      <c r="P150" s="98"/>
      <c r="Q150" s="98"/>
      <c r="R150" s="97"/>
      <c r="S150" s="98"/>
      <c r="T150" s="98"/>
      <c r="U150" s="98"/>
      <c r="V150" s="98"/>
      <c r="W150" s="98"/>
      <c r="X150" s="98"/>
      <c r="Y150" s="98"/>
      <c r="Z150" s="98"/>
      <c r="AA150" s="98"/>
      <c r="AB150" s="98"/>
      <c r="AC150" s="98"/>
      <c r="AD150" s="98"/>
      <c r="AE150" s="98"/>
    </row>
    <row r="151" spans="1:31" ht="15.75" customHeight="1">
      <c r="A151" s="97"/>
      <c r="B151" s="153"/>
      <c r="C151" s="97"/>
      <c r="D151" s="97"/>
      <c r="E151" s="97"/>
      <c r="F151" s="97"/>
      <c r="G151" s="97"/>
      <c r="H151" s="97"/>
      <c r="I151" s="97"/>
      <c r="J151" s="97"/>
      <c r="K151" s="97"/>
      <c r="L151" s="97"/>
      <c r="M151" s="97"/>
      <c r="N151" s="98"/>
      <c r="O151" s="97"/>
      <c r="P151" s="98"/>
      <c r="Q151" s="98"/>
      <c r="R151" s="97"/>
      <c r="S151" s="98"/>
      <c r="T151" s="98"/>
      <c r="U151" s="98"/>
      <c r="V151" s="98"/>
      <c r="W151" s="98"/>
      <c r="X151" s="98"/>
      <c r="Y151" s="98"/>
      <c r="Z151" s="98"/>
      <c r="AA151" s="98"/>
      <c r="AB151" s="98"/>
      <c r="AC151" s="98"/>
      <c r="AD151" s="98"/>
      <c r="AE151" s="98"/>
    </row>
    <row r="152" spans="1:31" ht="15.75" customHeight="1">
      <c r="A152" s="97"/>
      <c r="B152" s="153"/>
      <c r="C152" s="97"/>
      <c r="D152" s="97"/>
      <c r="E152" s="97"/>
      <c r="F152" s="97"/>
      <c r="G152" s="97"/>
      <c r="H152" s="97"/>
      <c r="I152" s="97"/>
      <c r="J152" s="97"/>
      <c r="K152" s="97"/>
      <c r="L152" s="97"/>
      <c r="M152" s="97"/>
      <c r="N152" s="98"/>
      <c r="O152" s="97"/>
      <c r="P152" s="98"/>
      <c r="Q152" s="98"/>
      <c r="R152" s="97"/>
      <c r="S152" s="98"/>
      <c r="T152" s="98"/>
      <c r="U152" s="98"/>
      <c r="V152" s="98"/>
      <c r="W152" s="98"/>
      <c r="X152" s="98"/>
      <c r="Y152" s="98"/>
      <c r="Z152" s="98"/>
      <c r="AA152" s="98"/>
      <c r="AB152" s="98"/>
      <c r="AC152" s="98"/>
      <c r="AD152" s="98"/>
      <c r="AE152" s="98"/>
    </row>
    <row r="153" spans="1:31" ht="15.75" customHeight="1">
      <c r="A153" s="97"/>
      <c r="B153" s="153"/>
      <c r="C153" s="97"/>
      <c r="D153" s="97"/>
      <c r="E153" s="97"/>
      <c r="F153" s="97"/>
      <c r="G153" s="97"/>
      <c r="H153" s="97"/>
      <c r="I153" s="97"/>
      <c r="J153" s="97"/>
      <c r="K153" s="97"/>
      <c r="L153" s="97"/>
      <c r="M153" s="97"/>
      <c r="N153" s="98"/>
      <c r="O153" s="97"/>
      <c r="P153" s="98"/>
      <c r="Q153" s="98"/>
      <c r="R153" s="97"/>
      <c r="S153" s="98"/>
      <c r="T153" s="98"/>
      <c r="U153" s="98"/>
      <c r="V153" s="98"/>
      <c r="W153" s="98"/>
      <c r="X153" s="98"/>
      <c r="Y153" s="98"/>
      <c r="Z153" s="98"/>
      <c r="AA153" s="98"/>
      <c r="AB153" s="98"/>
      <c r="AC153" s="98"/>
      <c r="AD153" s="98"/>
      <c r="AE153" s="98"/>
    </row>
    <row r="154" spans="1:31" ht="15.75" customHeight="1">
      <c r="A154" s="97"/>
      <c r="B154" s="153"/>
      <c r="C154" s="97"/>
      <c r="D154" s="97"/>
      <c r="E154" s="97"/>
      <c r="F154" s="97"/>
      <c r="G154" s="97"/>
      <c r="H154" s="97"/>
      <c r="I154" s="97"/>
      <c r="J154" s="97"/>
      <c r="K154" s="97"/>
      <c r="L154" s="97"/>
      <c r="M154" s="97"/>
      <c r="N154" s="98"/>
      <c r="O154" s="97"/>
      <c r="P154" s="98"/>
      <c r="Q154" s="98"/>
      <c r="R154" s="97"/>
      <c r="S154" s="98"/>
      <c r="T154" s="98"/>
      <c r="U154" s="98"/>
      <c r="V154" s="98"/>
      <c r="W154" s="98"/>
      <c r="X154" s="98"/>
      <c r="Y154" s="98"/>
      <c r="Z154" s="98"/>
      <c r="AA154" s="98"/>
      <c r="AB154" s="98"/>
      <c r="AC154" s="98"/>
      <c r="AD154" s="98"/>
      <c r="AE154" s="98"/>
    </row>
    <row r="155" spans="1:31" ht="15.75" customHeight="1">
      <c r="A155" s="97"/>
      <c r="B155" s="153"/>
      <c r="C155" s="97"/>
      <c r="D155" s="97"/>
      <c r="E155" s="97"/>
      <c r="F155" s="97"/>
      <c r="G155" s="97"/>
      <c r="H155" s="97"/>
      <c r="I155" s="97"/>
      <c r="J155" s="97"/>
      <c r="K155" s="97"/>
      <c r="L155" s="97"/>
      <c r="M155" s="97"/>
      <c r="N155" s="98"/>
      <c r="O155" s="97"/>
      <c r="P155" s="98"/>
      <c r="Q155" s="98"/>
      <c r="R155" s="97"/>
      <c r="S155" s="98"/>
      <c r="T155" s="98"/>
      <c r="U155" s="98"/>
      <c r="V155" s="98"/>
      <c r="W155" s="98"/>
      <c r="X155" s="98"/>
      <c r="Y155" s="98"/>
      <c r="Z155" s="98"/>
      <c r="AA155" s="98"/>
      <c r="AB155" s="98"/>
      <c r="AC155" s="98"/>
      <c r="AD155" s="98"/>
      <c r="AE155" s="98"/>
    </row>
    <row r="156" spans="1:31" ht="15.75" customHeight="1">
      <c r="A156" s="97"/>
      <c r="B156" s="153"/>
      <c r="C156" s="97"/>
      <c r="D156" s="97"/>
      <c r="E156" s="97"/>
      <c r="F156" s="97"/>
      <c r="G156" s="97"/>
      <c r="H156" s="97"/>
      <c r="I156" s="97"/>
      <c r="J156" s="97"/>
      <c r="K156" s="97"/>
      <c r="L156" s="97"/>
      <c r="M156" s="97"/>
      <c r="N156" s="98"/>
      <c r="O156" s="97"/>
      <c r="P156" s="98"/>
      <c r="Q156" s="98"/>
      <c r="R156" s="97"/>
      <c r="S156" s="98"/>
      <c r="T156" s="98"/>
      <c r="U156" s="98"/>
      <c r="V156" s="98"/>
      <c r="W156" s="98"/>
      <c r="X156" s="98"/>
      <c r="Y156" s="98"/>
      <c r="Z156" s="98"/>
      <c r="AA156" s="98"/>
      <c r="AB156" s="98"/>
      <c r="AC156" s="98"/>
      <c r="AD156" s="98"/>
      <c r="AE156" s="98"/>
    </row>
    <row r="157" spans="1:31" ht="15.75" customHeight="1">
      <c r="A157" s="97"/>
      <c r="B157" s="153"/>
      <c r="C157" s="97"/>
      <c r="D157" s="97"/>
      <c r="E157" s="97"/>
      <c r="F157" s="97"/>
      <c r="G157" s="97"/>
      <c r="H157" s="97"/>
      <c r="I157" s="97"/>
      <c r="J157" s="97"/>
      <c r="K157" s="97"/>
      <c r="L157" s="97"/>
      <c r="M157" s="97"/>
      <c r="N157" s="98"/>
      <c r="O157" s="97"/>
      <c r="P157" s="98"/>
      <c r="Q157" s="98"/>
      <c r="R157" s="97"/>
      <c r="S157" s="98"/>
      <c r="T157" s="98"/>
      <c r="U157" s="98"/>
      <c r="V157" s="98"/>
      <c r="W157" s="98"/>
      <c r="X157" s="98"/>
      <c r="Y157" s="98"/>
      <c r="Z157" s="98"/>
      <c r="AA157" s="98"/>
      <c r="AB157" s="98"/>
      <c r="AC157" s="98"/>
      <c r="AD157" s="98"/>
      <c r="AE157" s="98"/>
    </row>
    <row r="158" spans="1:31" ht="15.75" customHeight="1">
      <c r="A158" s="97"/>
      <c r="B158" s="153"/>
      <c r="C158" s="97"/>
      <c r="D158" s="97"/>
      <c r="E158" s="97"/>
      <c r="F158" s="97"/>
      <c r="G158" s="97"/>
      <c r="H158" s="97"/>
      <c r="I158" s="97"/>
      <c r="J158" s="97"/>
      <c r="K158" s="97"/>
      <c r="L158" s="97"/>
      <c r="M158" s="97"/>
      <c r="N158" s="98"/>
      <c r="O158" s="97"/>
      <c r="P158" s="98"/>
      <c r="Q158" s="98"/>
      <c r="R158" s="97"/>
      <c r="S158" s="98"/>
      <c r="T158" s="98"/>
      <c r="U158" s="98"/>
      <c r="V158" s="98"/>
      <c r="W158" s="98"/>
      <c r="X158" s="98"/>
      <c r="Y158" s="98"/>
      <c r="Z158" s="98"/>
      <c r="AA158" s="98"/>
      <c r="AB158" s="98"/>
      <c r="AC158" s="98"/>
      <c r="AD158" s="98"/>
      <c r="AE158" s="98"/>
    </row>
    <row r="159" spans="1:31" ht="15.75" customHeight="1">
      <c r="A159" s="97"/>
      <c r="B159" s="153"/>
      <c r="C159" s="97"/>
      <c r="D159" s="97"/>
      <c r="E159" s="97"/>
      <c r="F159" s="97"/>
      <c r="G159" s="97"/>
      <c r="H159" s="97"/>
      <c r="I159" s="97"/>
      <c r="J159" s="97"/>
      <c r="K159" s="97"/>
      <c r="L159" s="97"/>
      <c r="M159" s="97"/>
      <c r="N159" s="98"/>
      <c r="O159" s="97"/>
      <c r="P159" s="98"/>
      <c r="Q159" s="98"/>
      <c r="R159" s="97"/>
      <c r="S159" s="98"/>
      <c r="T159" s="98"/>
      <c r="U159" s="98"/>
      <c r="V159" s="98"/>
      <c r="W159" s="98"/>
      <c r="X159" s="98"/>
      <c r="Y159" s="98"/>
      <c r="Z159" s="98"/>
      <c r="AA159" s="98"/>
      <c r="AB159" s="98"/>
      <c r="AC159" s="98"/>
      <c r="AD159" s="98"/>
      <c r="AE159" s="98"/>
    </row>
    <row r="160" spans="1:31" ht="15.75" customHeight="1">
      <c r="A160" s="97"/>
      <c r="B160" s="153"/>
      <c r="C160" s="97"/>
      <c r="D160" s="97"/>
      <c r="E160" s="97"/>
      <c r="F160" s="97"/>
      <c r="G160" s="97"/>
      <c r="H160" s="97"/>
      <c r="I160" s="97"/>
      <c r="J160" s="97"/>
      <c r="K160" s="97"/>
      <c r="L160" s="97"/>
      <c r="M160" s="97"/>
      <c r="N160" s="98"/>
      <c r="O160" s="97"/>
      <c r="P160" s="98"/>
      <c r="Q160" s="98"/>
      <c r="R160" s="97"/>
      <c r="S160" s="98"/>
      <c r="T160" s="98"/>
      <c r="U160" s="98"/>
      <c r="V160" s="98"/>
      <c r="W160" s="98"/>
      <c r="X160" s="98"/>
      <c r="Y160" s="98"/>
      <c r="Z160" s="98"/>
      <c r="AA160" s="98"/>
      <c r="AB160" s="98"/>
      <c r="AC160" s="98"/>
      <c r="AD160" s="98"/>
      <c r="AE160" s="98"/>
    </row>
    <row r="161" spans="1:31" ht="15.75" customHeight="1">
      <c r="A161" s="97"/>
      <c r="B161" s="153"/>
      <c r="C161" s="97"/>
      <c r="D161" s="97"/>
      <c r="E161" s="97"/>
      <c r="F161" s="97"/>
      <c r="G161" s="97"/>
      <c r="H161" s="97"/>
      <c r="I161" s="97"/>
      <c r="J161" s="97"/>
      <c r="K161" s="97"/>
      <c r="L161" s="97"/>
      <c r="M161" s="97"/>
      <c r="N161" s="98"/>
      <c r="O161" s="97"/>
      <c r="P161" s="98"/>
      <c r="Q161" s="98"/>
      <c r="R161" s="97"/>
      <c r="S161" s="98"/>
      <c r="T161" s="98"/>
      <c r="U161" s="98"/>
      <c r="V161" s="98"/>
      <c r="W161" s="98"/>
      <c r="X161" s="98"/>
      <c r="Y161" s="98"/>
      <c r="Z161" s="98"/>
      <c r="AA161" s="98"/>
      <c r="AB161" s="98"/>
      <c r="AC161" s="98"/>
      <c r="AD161" s="98"/>
      <c r="AE161" s="98"/>
    </row>
    <row r="162" spans="1:31" ht="15.75" customHeight="1">
      <c r="A162" s="97"/>
      <c r="B162" s="153"/>
      <c r="C162" s="97"/>
      <c r="D162" s="97"/>
      <c r="E162" s="97"/>
      <c r="F162" s="97"/>
      <c r="G162" s="97"/>
      <c r="H162" s="97"/>
      <c r="I162" s="97"/>
      <c r="J162" s="97"/>
      <c r="K162" s="97"/>
      <c r="L162" s="97"/>
      <c r="M162" s="97"/>
      <c r="N162" s="98"/>
      <c r="O162" s="97"/>
      <c r="P162" s="98"/>
      <c r="Q162" s="98"/>
      <c r="R162" s="97"/>
      <c r="S162" s="98"/>
      <c r="T162" s="98"/>
      <c r="U162" s="98"/>
      <c r="V162" s="98"/>
      <c r="W162" s="98"/>
      <c r="X162" s="98"/>
      <c r="Y162" s="98"/>
      <c r="Z162" s="98"/>
      <c r="AA162" s="98"/>
      <c r="AB162" s="98"/>
      <c r="AC162" s="98"/>
      <c r="AD162" s="98"/>
      <c r="AE162" s="98"/>
    </row>
    <row r="163" spans="1:31" ht="15.75" customHeight="1">
      <c r="A163" s="97"/>
      <c r="B163" s="153"/>
      <c r="C163" s="97"/>
      <c r="D163" s="97"/>
      <c r="E163" s="97"/>
      <c r="F163" s="97"/>
      <c r="G163" s="97"/>
      <c r="H163" s="97"/>
      <c r="I163" s="97"/>
      <c r="J163" s="97"/>
      <c r="K163" s="97"/>
      <c r="L163" s="97"/>
      <c r="M163" s="97"/>
      <c r="N163" s="98"/>
      <c r="O163" s="97"/>
      <c r="P163" s="98"/>
      <c r="Q163" s="98"/>
      <c r="R163" s="97"/>
      <c r="S163" s="98"/>
      <c r="T163" s="98"/>
      <c r="U163" s="98"/>
      <c r="V163" s="98"/>
      <c r="W163" s="98"/>
      <c r="X163" s="98"/>
      <c r="Y163" s="98"/>
      <c r="Z163" s="98"/>
      <c r="AA163" s="98"/>
      <c r="AB163" s="98"/>
      <c r="AC163" s="98"/>
      <c r="AD163" s="98"/>
      <c r="AE163" s="98"/>
    </row>
    <row r="164" spans="1:31" ht="15.75" customHeight="1">
      <c r="A164" s="97"/>
      <c r="B164" s="153"/>
      <c r="C164" s="97"/>
      <c r="D164" s="97"/>
      <c r="E164" s="97"/>
      <c r="F164" s="97"/>
      <c r="G164" s="97"/>
      <c r="H164" s="97"/>
      <c r="I164" s="97"/>
      <c r="J164" s="97"/>
      <c r="K164" s="97"/>
      <c r="L164" s="97"/>
      <c r="M164" s="97"/>
      <c r="N164" s="98"/>
      <c r="O164" s="97"/>
      <c r="P164" s="98"/>
      <c r="Q164" s="98"/>
      <c r="R164" s="97"/>
      <c r="S164" s="98"/>
      <c r="T164" s="98"/>
      <c r="U164" s="98"/>
      <c r="V164" s="98"/>
      <c r="W164" s="98"/>
      <c r="X164" s="98"/>
      <c r="Y164" s="98"/>
      <c r="Z164" s="98"/>
      <c r="AA164" s="98"/>
      <c r="AB164" s="98"/>
      <c r="AC164" s="98"/>
      <c r="AD164" s="98"/>
      <c r="AE164" s="98"/>
    </row>
    <row r="165" spans="1:31" ht="15.75" customHeight="1">
      <c r="A165" s="97"/>
      <c r="B165" s="153"/>
      <c r="C165" s="97"/>
      <c r="D165" s="97"/>
      <c r="E165" s="97"/>
      <c r="F165" s="97"/>
      <c r="G165" s="97"/>
      <c r="H165" s="97"/>
      <c r="I165" s="97"/>
      <c r="J165" s="97"/>
      <c r="K165" s="97"/>
      <c r="L165" s="97"/>
      <c r="M165" s="97"/>
      <c r="N165" s="98"/>
      <c r="O165" s="97"/>
      <c r="P165" s="98"/>
      <c r="Q165" s="98"/>
      <c r="R165" s="97"/>
      <c r="S165" s="98"/>
      <c r="T165" s="98"/>
      <c r="U165" s="98"/>
      <c r="V165" s="98"/>
      <c r="W165" s="98"/>
      <c r="X165" s="98"/>
      <c r="Y165" s="98"/>
      <c r="Z165" s="98"/>
      <c r="AA165" s="98"/>
      <c r="AB165" s="98"/>
      <c r="AC165" s="98"/>
      <c r="AD165" s="98"/>
      <c r="AE165" s="98"/>
    </row>
    <row r="166" spans="1:31" ht="15.75" customHeight="1">
      <c r="A166" s="97"/>
      <c r="B166" s="153"/>
      <c r="C166" s="97"/>
      <c r="D166" s="97"/>
      <c r="E166" s="97"/>
      <c r="F166" s="97"/>
      <c r="G166" s="97"/>
      <c r="H166" s="97"/>
      <c r="I166" s="97"/>
      <c r="J166" s="97"/>
      <c r="K166" s="97"/>
      <c r="L166" s="97"/>
      <c r="M166" s="97"/>
      <c r="N166" s="98"/>
      <c r="O166" s="97"/>
      <c r="P166" s="98"/>
      <c r="Q166" s="98"/>
      <c r="R166" s="97"/>
      <c r="S166" s="98"/>
      <c r="T166" s="98"/>
      <c r="U166" s="98"/>
      <c r="V166" s="98"/>
      <c r="W166" s="98"/>
      <c r="X166" s="98"/>
      <c r="Y166" s="98"/>
      <c r="Z166" s="98"/>
      <c r="AA166" s="98"/>
      <c r="AB166" s="98"/>
      <c r="AC166" s="98"/>
      <c r="AD166" s="98"/>
      <c r="AE166" s="98"/>
    </row>
    <row r="167" spans="1:31" ht="15.75" customHeight="1">
      <c r="A167" s="97"/>
      <c r="B167" s="153"/>
      <c r="C167" s="97"/>
      <c r="D167" s="97"/>
      <c r="E167" s="97"/>
      <c r="F167" s="97"/>
      <c r="G167" s="97"/>
      <c r="H167" s="97"/>
      <c r="I167" s="97"/>
      <c r="J167" s="97"/>
      <c r="K167" s="97"/>
      <c r="L167" s="97"/>
      <c r="M167" s="97"/>
      <c r="N167" s="98"/>
      <c r="O167" s="97"/>
      <c r="P167" s="98"/>
      <c r="Q167" s="98"/>
      <c r="R167" s="97"/>
      <c r="S167" s="98"/>
      <c r="T167" s="98"/>
      <c r="U167" s="98"/>
      <c r="V167" s="98"/>
      <c r="W167" s="98"/>
      <c r="X167" s="98"/>
      <c r="Y167" s="98"/>
      <c r="Z167" s="98"/>
      <c r="AA167" s="98"/>
      <c r="AB167" s="98"/>
      <c r="AC167" s="98"/>
      <c r="AD167" s="98"/>
      <c r="AE167" s="98"/>
    </row>
    <row r="168" spans="1:31" ht="15.75" customHeight="1">
      <c r="A168" s="97"/>
      <c r="B168" s="153"/>
      <c r="C168" s="97"/>
      <c r="D168" s="97"/>
      <c r="E168" s="97"/>
      <c r="F168" s="97"/>
      <c r="G168" s="97"/>
      <c r="H168" s="97"/>
      <c r="I168" s="97"/>
      <c r="J168" s="97"/>
      <c r="K168" s="97"/>
      <c r="L168" s="97"/>
      <c r="M168" s="97"/>
      <c r="N168" s="98"/>
      <c r="O168" s="97"/>
      <c r="P168" s="98"/>
      <c r="Q168" s="98"/>
      <c r="R168" s="97"/>
      <c r="S168" s="98"/>
      <c r="T168" s="98"/>
      <c r="U168" s="98"/>
      <c r="V168" s="98"/>
      <c r="W168" s="98"/>
      <c r="X168" s="98"/>
      <c r="Y168" s="98"/>
      <c r="Z168" s="98"/>
      <c r="AA168" s="98"/>
      <c r="AB168" s="98"/>
      <c r="AC168" s="98"/>
      <c r="AD168" s="98"/>
      <c r="AE168" s="98"/>
    </row>
    <row r="169" spans="1:31" ht="15.75" customHeight="1">
      <c r="A169" s="97"/>
      <c r="B169" s="153"/>
      <c r="C169" s="97"/>
      <c r="D169" s="97"/>
      <c r="E169" s="97"/>
      <c r="F169" s="97"/>
      <c r="G169" s="97"/>
      <c r="H169" s="97"/>
      <c r="I169" s="97"/>
      <c r="J169" s="97"/>
      <c r="K169" s="97"/>
      <c r="L169" s="97"/>
      <c r="M169" s="97"/>
      <c r="N169" s="98"/>
      <c r="O169" s="97"/>
      <c r="P169" s="98"/>
      <c r="Q169" s="98"/>
      <c r="R169" s="97"/>
      <c r="S169" s="98"/>
      <c r="T169" s="98"/>
      <c r="U169" s="98"/>
      <c r="V169" s="98"/>
      <c r="W169" s="98"/>
      <c r="X169" s="98"/>
      <c r="Y169" s="98"/>
      <c r="Z169" s="98"/>
      <c r="AA169" s="98"/>
      <c r="AB169" s="98"/>
      <c r="AC169" s="98"/>
      <c r="AD169" s="98"/>
      <c r="AE169" s="98"/>
    </row>
    <row r="170" spans="1:31" ht="15.75" customHeight="1">
      <c r="A170" s="97"/>
      <c r="B170" s="153"/>
      <c r="C170" s="97"/>
      <c r="D170" s="97"/>
      <c r="E170" s="97"/>
      <c r="F170" s="97"/>
      <c r="G170" s="97"/>
      <c r="H170" s="97"/>
      <c r="I170" s="97"/>
      <c r="J170" s="97"/>
      <c r="K170" s="97"/>
      <c r="L170" s="97"/>
      <c r="M170" s="97"/>
      <c r="N170" s="98"/>
      <c r="O170" s="97"/>
      <c r="P170" s="98"/>
      <c r="Q170" s="98"/>
      <c r="R170" s="97"/>
      <c r="S170" s="98"/>
      <c r="T170" s="98"/>
      <c r="U170" s="98"/>
      <c r="V170" s="98"/>
      <c r="W170" s="98"/>
      <c r="X170" s="98"/>
      <c r="Y170" s="98"/>
      <c r="Z170" s="98"/>
      <c r="AA170" s="98"/>
      <c r="AB170" s="98"/>
      <c r="AC170" s="98"/>
      <c r="AD170" s="98"/>
      <c r="AE170" s="98"/>
    </row>
    <row r="171" spans="1:31" ht="15.75" customHeight="1">
      <c r="A171" s="97"/>
      <c r="B171" s="153"/>
      <c r="C171" s="97"/>
      <c r="D171" s="97"/>
      <c r="E171" s="97"/>
      <c r="F171" s="97"/>
      <c r="G171" s="97"/>
      <c r="H171" s="97"/>
      <c r="I171" s="97"/>
      <c r="J171" s="97"/>
      <c r="K171" s="97"/>
      <c r="L171" s="97"/>
      <c r="M171" s="97"/>
      <c r="N171" s="98"/>
      <c r="O171" s="97"/>
      <c r="P171" s="98"/>
      <c r="Q171" s="98"/>
      <c r="R171" s="97"/>
      <c r="S171" s="98"/>
      <c r="T171" s="98"/>
      <c r="U171" s="98"/>
      <c r="V171" s="98"/>
      <c r="W171" s="98"/>
      <c r="X171" s="98"/>
      <c r="Y171" s="98"/>
      <c r="Z171" s="98"/>
      <c r="AA171" s="98"/>
      <c r="AB171" s="98"/>
      <c r="AC171" s="98"/>
      <c r="AD171" s="98"/>
      <c r="AE171" s="98"/>
    </row>
    <row r="172" spans="1:31" ht="15.75" customHeight="1">
      <c r="A172" s="97"/>
      <c r="B172" s="153"/>
      <c r="C172" s="97"/>
      <c r="D172" s="97"/>
      <c r="E172" s="97"/>
      <c r="F172" s="97"/>
      <c r="G172" s="97"/>
      <c r="H172" s="97"/>
      <c r="I172" s="97"/>
      <c r="J172" s="97"/>
      <c r="K172" s="97"/>
      <c r="L172" s="97"/>
      <c r="M172" s="97"/>
      <c r="N172" s="98"/>
      <c r="O172" s="97"/>
      <c r="P172" s="98"/>
      <c r="Q172" s="98"/>
      <c r="R172" s="97"/>
      <c r="S172" s="98"/>
      <c r="T172" s="98"/>
      <c r="U172" s="98"/>
      <c r="V172" s="98"/>
      <c r="W172" s="98"/>
      <c r="X172" s="98"/>
      <c r="Y172" s="98"/>
      <c r="Z172" s="98"/>
      <c r="AA172" s="98"/>
      <c r="AB172" s="98"/>
      <c r="AC172" s="98"/>
      <c r="AD172" s="98"/>
      <c r="AE172" s="98"/>
    </row>
    <row r="173" spans="1:31" ht="15.75" customHeight="1">
      <c r="A173" s="97"/>
      <c r="B173" s="153"/>
      <c r="C173" s="97"/>
      <c r="D173" s="97"/>
      <c r="E173" s="97"/>
      <c r="F173" s="97"/>
      <c r="G173" s="97"/>
      <c r="H173" s="97"/>
      <c r="I173" s="97"/>
      <c r="J173" s="97"/>
      <c r="K173" s="97"/>
      <c r="L173" s="97"/>
      <c r="M173" s="97"/>
      <c r="N173" s="98"/>
      <c r="O173" s="97"/>
      <c r="P173" s="98"/>
      <c r="Q173" s="98"/>
      <c r="R173" s="97"/>
      <c r="S173" s="98"/>
      <c r="T173" s="98"/>
      <c r="U173" s="98"/>
      <c r="V173" s="98"/>
      <c r="W173" s="98"/>
      <c r="X173" s="98"/>
      <c r="Y173" s="98"/>
      <c r="Z173" s="98"/>
      <c r="AA173" s="98"/>
      <c r="AB173" s="98"/>
      <c r="AC173" s="98"/>
      <c r="AD173" s="98"/>
      <c r="AE173" s="98"/>
    </row>
    <row r="174" spans="1:31" ht="15.75" customHeight="1">
      <c r="A174" s="97"/>
      <c r="B174" s="153"/>
      <c r="C174" s="97"/>
      <c r="D174" s="97"/>
      <c r="E174" s="97"/>
      <c r="F174" s="97"/>
      <c r="G174" s="97"/>
      <c r="H174" s="97"/>
      <c r="I174" s="97"/>
      <c r="J174" s="97"/>
      <c r="K174" s="97"/>
      <c r="L174" s="97"/>
      <c r="M174" s="97"/>
      <c r="N174" s="98"/>
      <c r="O174" s="97"/>
      <c r="P174" s="98"/>
      <c r="Q174" s="98"/>
      <c r="R174" s="97"/>
      <c r="S174" s="98"/>
      <c r="T174" s="98"/>
      <c r="U174" s="98"/>
      <c r="V174" s="98"/>
      <c r="W174" s="98"/>
      <c r="X174" s="98"/>
      <c r="Y174" s="98"/>
      <c r="Z174" s="98"/>
      <c r="AA174" s="98"/>
      <c r="AB174" s="98"/>
      <c r="AC174" s="98"/>
      <c r="AD174" s="98"/>
      <c r="AE174" s="98"/>
    </row>
    <row r="175" spans="1:31" ht="15.75" customHeight="1">
      <c r="A175" s="97"/>
      <c r="B175" s="153"/>
      <c r="C175" s="97"/>
      <c r="D175" s="97"/>
      <c r="E175" s="97"/>
      <c r="F175" s="97"/>
      <c r="G175" s="97"/>
      <c r="H175" s="97"/>
      <c r="I175" s="97"/>
      <c r="J175" s="97"/>
      <c r="K175" s="97"/>
      <c r="L175" s="97"/>
      <c r="M175" s="97"/>
      <c r="N175" s="98"/>
      <c r="O175" s="97"/>
      <c r="P175" s="98"/>
      <c r="Q175" s="98"/>
      <c r="R175" s="97"/>
      <c r="S175" s="98"/>
      <c r="T175" s="98"/>
      <c r="U175" s="98"/>
      <c r="V175" s="98"/>
      <c r="W175" s="98"/>
      <c r="X175" s="98"/>
      <c r="Y175" s="98"/>
      <c r="Z175" s="98"/>
      <c r="AA175" s="98"/>
      <c r="AB175" s="98"/>
      <c r="AC175" s="98"/>
      <c r="AD175" s="98"/>
      <c r="AE175" s="98"/>
    </row>
    <row r="176" spans="1:31" ht="15.75" customHeight="1">
      <c r="A176" s="97"/>
      <c r="B176" s="153"/>
      <c r="C176" s="97"/>
      <c r="D176" s="97"/>
      <c r="E176" s="97"/>
      <c r="F176" s="97"/>
      <c r="G176" s="97"/>
      <c r="H176" s="97"/>
      <c r="I176" s="97"/>
      <c r="J176" s="97"/>
      <c r="K176" s="97"/>
      <c r="L176" s="97"/>
      <c r="M176" s="97"/>
      <c r="N176" s="98"/>
      <c r="O176" s="97"/>
      <c r="P176" s="98"/>
      <c r="Q176" s="98"/>
      <c r="R176" s="97"/>
      <c r="S176" s="98"/>
      <c r="T176" s="98"/>
      <c r="U176" s="98"/>
      <c r="V176" s="98"/>
      <c r="W176" s="98"/>
      <c r="X176" s="98"/>
      <c r="Y176" s="98"/>
      <c r="Z176" s="98"/>
      <c r="AA176" s="98"/>
      <c r="AB176" s="98"/>
      <c r="AC176" s="98"/>
      <c r="AD176" s="98"/>
      <c r="AE176" s="98"/>
    </row>
    <row r="177" spans="1:31" ht="15.75" customHeight="1">
      <c r="A177" s="97"/>
      <c r="B177" s="153"/>
      <c r="C177" s="97"/>
      <c r="D177" s="97"/>
      <c r="E177" s="97"/>
      <c r="F177" s="97"/>
      <c r="G177" s="97"/>
      <c r="H177" s="97"/>
      <c r="I177" s="97"/>
      <c r="J177" s="97"/>
      <c r="K177" s="97"/>
      <c r="L177" s="97"/>
      <c r="M177" s="97"/>
      <c r="N177" s="98"/>
      <c r="O177" s="97"/>
      <c r="P177" s="98"/>
      <c r="Q177" s="98"/>
      <c r="R177" s="97"/>
      <c r="S177" s="98"/>
      <c r="T177" s="98"/>
      <c r="U177" s="98"/>
      <c r="V177" s="98"/>
      <c r="W177" s="98"/>
      <c r="X177" s="98"/>
      <c r="Y177" s="98"/>
      <c r="Z177" s="98"/>
      <c r="AA177" s="98"/>
      <c r="AB177" s="98"/>
      <c r="AC177" s="98"/>
      <c r="AD177" s="98"/>
      <c r="AE177" s="98"/>
    </row>
    <row r="178" spans="1:31" ht="15.75" customHeight="1">
      <c r="A178" s="97"/>
      <c r="B178" s="153"/>
      <c r="C178" s="97"/>
      <c r="D178" s="97"/>
      <c r="E178" s="97"/>
      <c r="F178" s="97"/>
      <c r="G178" s="97"/>
      <c r="H178" s="97"/>
      <c r="I178" s="97"/>
      <c r="J178" s="97"/>
      <c r="K178" s="97"/>
      <c r="L178" s="97"/>
      <c r="M178" s="97"/>
      <c r="N178" s="98"/>
      <c r="O178" s="97"/>
      <c r="P178" s="98"/>
      <c r="Q178" s="98"/>
      <c r="R178" s="97"/>
      <c r="S178" s="98"/>
      <c r="T178" s="98"/>
      <c r="U178" s="98"/>
      <c r="V178" s="98"/>
      <c r="W178" s="98"/>
      <c r="X178" s="98"/>
      <c r="Y178" s="98"/>
      <c r="Z178" s="98"/>
      <c r="AA178" s="98"/>
      <c r="AB178" s="98"/>
      <c r="AC178" s="98"/>
      <c r="AD178" s="98"/>
      <c r="AE178" s="98"/>
    </row>
    <row r="179" spans="1:31" ht="15.75" customHeight="1">
      <c r="A179" s="97"/>
      <c r="B179" s="153"/>
      <c r="C179" s="97"/>
      <c r="D179" s="97"/>
      <c r="E179" s="97"/>
      <c r="F179" s="97"/>
      <c r="G179" s="97"/>
      <c r="H179" s="97"/>
      <c r="I179" s="97"/>
      <c r="J179" s="97"/>
      <c r="K179" s="97"/>
      <c r="L179" s="97"/>
      <c r="M179" s="97"/>
      <c r="N179" s="98"/>
      <c r="O179" s="97"/>
      <c r="P179" s="98"/>
      <c r="Q179" s="98"/>
      <c r="R179" s="97"/>
      <c r="S179" s="98"/>
      <c r="T179" s="98"/>
      <c r="U179" s="98"/>
      <c r="V179" s="98"/>
      <c r="W179" s="98"/>
      <c r="X179" s="98"/>
      <c r="Y179" s="98"/>
      <c r="Z179" s="98"/>
      <c r="AA179" s="98"/>
      <c r="AB179" s="98"/>
      <c r="AC179" s="98"/>
      <c r="AD179" s="98"/>
      <c r="AE179" s="98"/>
    </row>
    <row r="180" spans="1:31" ht="15.75" customHeight="1">
      <c r="A180" s="97"/>
      <c r="B180" s="153"/>
      <c r="C180" s="97"/>
      <c r="D180" s="97"/>
      <c r="E180" s="97"/>
      <c r="F180" s="97"/>
      <c r="G180" s="97"/>
      <c r="H180" s="97"/>
      <c r="I180" s="97"/>
      <c r="J180" s="97"/>
      <c r="K180" s="97"/>
      <c r="L180" s="97"/>
      <c r="M180" s="97"/>
      <c r="N180" s="98"/>
      <c r="O180" s="97"/>
      <c r="P180" s="98"/>
      <c r="Q180" s="98"/>
      <c r="R180" s="97"/>
      <c r="S180" s="98"/>
      <c r="T180" s="98"/>
      <c r="U180" s="98"/>
      <c r="V180" s="98"/>
      <c r="W180" s="98"/>
      <c r="X180" s="98"/>
      <c r="Y180" s="98"/>
      <c r="Z180" s="98"/>
      <c r="AA180" s="98"/>
      <c r="AB180" s="98"/>
      <c r="AC180" s="98"/>
      <c r="AD180" s="98"/>
      <c r="AE180" s="98"/>
    </row>
    <row r="181" spans="1:31" ht="15.75" customHeight="1">
      <c r="A181" s="97"/>
      <c r="B181" s="153"/>
      <c r="C181" s="97"/>
      <c r="D181" s="97"/>
      <c r="E181" s="97"/>
      <c r="F181" s="97"/>
      <c r="G181" s="97"/>
      <c r="H181" s="97"/>
      <c r="I181" s="97"/>
      <c r="J181" s="97"/>
      <c r="K181" s="97"/>
      <c r="L181" s="97"/>
      <c r="M181" s="97"/>
      <c r="N181" s="98"/>
      <c r="O181" s="97"/>
      <c r="P181" s="98"/>
      <c r="Q181" s="98"/>
      <c r="R181" s="97"/>
      <c r="S181" s="98"/>
      <c r="T181" s="98"/>
      <c r="U181" s="98"/>
      <c r="V181" s="98"/>
      <c r="W181" s="98"/>
      <c r="X181" s="98"/>
      <c r="Y181" s="98"/>
      <c r="Z181" s="98"/>
      <c r="AA181" s="98"/>
      <c r="AB181" s="98"/>
      <c r="AC181" s="98"/>
      <c r="AD181" s="98"/>
      <c r="AE181" s="98"/>
    </row>
    <row r="182" spans="1:31" ht="15.75" customHeight="1">
      <c r="A182" s="97"/>
      <c r="B182" s="153"/>
      <c r="C182" s="97"/>
      <c r="D182" s="97"/>
      <c r="E182" s="97"/>
      <c r="F182" s="97"/>
      <c r="G182" s="97"/>
      <c r="H182" s="97"/>
      <c r="I182" s="97"/>
      <c r="J182" s="97"/>
      <c r="K182" s="97"/>
      <c r="L182" s="97"/>
      <c r="M182" s="97"/>
      <c r="N182" s="98"/>
      <c r="O182" s="97"/>
      <c r="P182" s="98"/>
      <c r="Q182" s="98"/>
      <c r="R182" s="97"/>
      <c r="S182" s="98"/>
      <c r="T182" s="98"/>
      <c r="U182" s="98"/>
      <c r="V182" s="98"/>
      <c r="W182" s="98"/>
      <c r="X182" s="98"/>
      <c r="Y182" s="98"/>
      <c r="Z182" s="98"/>
      <c r="AA182" s="98"/>
      <c r="AB182" s="98"/>
      <c r="AC182" s="98"/>
      <c r="AD182" s="98"/>
      <c r="AE182" s="98"/>
    </row>
    <row r="183" spans="1:31" ht="15.75" customHeight="1">
      <c r="A183" s="97"/>
      <c r="B183" s="153"/>
      <c r="C183" s="97"/>
      <c r="D183" s="97"/>
      <c r="E183" s="97"/>
      <c r="F183" s="97"/>
      <c r="G183" s="97"/>
      <c r="H183" s="97"/>
      <c r="I183" s="97"/>
      <c r="J183" s="97"/>
      <c r="K183" s="97"/>
      <c r="L183" s="97"/>
      <c r="M183" s="97"/>
      <c r="N183" s="98"/>
      <c r="O183" s="97"/>
      <c r="P183" s="98"/>
      <c r="Q183" s="98"/>
      <c r="R183" s="97"/>
      <c r="S183" s="98"/>
      <c r="T183" s="98"/>
      <c r="U183" s="98"/>
      <c r="V183" s="98"/>
      <c r="W183" s="98"/>
      <c r="X183" s="98"/>
      <c r="Y183" s="98"/>
      <c r="Z183" s="98"/>
      <c r="AA183" s="98"/>
      <c r="AB183" s="98"/>
      <c r="AC183" s="98"/>
      <c r="AD183" s="98"/>
      <c r="AE183" s="98"/>
    </row>
    <row r="184" spans="1:31" ht="15.75" customHeight="1">
      <c r="A184" s="97"/>
      <c r="B184" s="153"/>
      <c r="C184" s="97"/>
      <c r="D184" s="97"/>
      <c r="E184" s="97"/>
      <c r="F184" s="97"/>
      <c r="G184" s="97"/>
      <c r="H184" s="97"/>
      <c r="I184" s="97"/>
      <c r="J184" s="97"/>
      <c r="K184" s="97"/>
      <c r="L184" s="97"/>
      <c r="M184" s="97"/>
      <c r="N184" s="98"/>
      <c r="O184" s="97"/>
      <c r="P184" s="98"/>
      <c r="Q184" s="98"/>
      <c r="R184" s="97"/>
      <c r="S184" s="98"/>
      <c r="T184" s="98"/>
      <c r="U184" s="98"/>
      <c r="V184" s="98"/>
      <c r="W184" s="98"/>
      <c r="X184" s="98"/>
      <c r="Y184" s="98"/>
      <c r="Z184" s="98"/>
      <c r="AA184" s="98"/>
      <c r="AB184" s="98"/>
      <c r="AC184" s="98"/>
      <c r="AD184" s="98"/>
      <c r="AE184" s="98"/>
    </row>
    <row r="185" spans="1:31" ht="15.75" customHeight="1">
      <c r="A185" s="97"/>
      <c r="B185" s="153"/>
      <c r="C185" s="97"/>
      <c r="D185" s="97"/>
      <c r="E185" s="97"/>
      <c r="F185" s="97"/>
      <c r="G185" s="97"/>
      <c r="H185" s="97"/>
      <c r="I185" s="97"/>
      <c r="J185" s="97"/>
      <c r="K185" s="97"/>
      <c r="L185" s="97"/>
      <c r="M185" s="97"/>
      <c r="N185" s="98"/>
      <c r="O185" s="97"/>
      <c r="P185" s="98"/>
      <c r="Q185" s="98"/>
      <c r="R185" s="97"/>
      <c r="S185" s="98"/>
      <c r="T185" s="98"/>
      <c r="U185" s="98"/>
      <c r="V185" s="98"/>
      <c r="W185" s="98"/>
      <c r="X185" s="98"/>
      <c r="Y185" s="98"/>
      <c r="Z185" s="98"/>
      <c r="AA185" s="98"/>
      <c r="AB185" s="98"/>
      <c r="AC185" s="98"/>
      <c r="AD185" s="98"/>
      <c r="AE185" s="98"/>
    </row>
    <row r="186" spans="1:31" ht="15.75" customHeight="1">
      <c r="A186" s="97"/>
      <c r="B186" s="153"/>
      <c r="C186" s="97"/>
      <c r="D186" s="97"/>
      <c r="E186" s="97"/>
      <c r="F186" s="97"/>
      <c r="G186" s="97"/>
      <c r="H186" s="97"/>
      <c r="I186" s="97"/>
      <c r="J186" s="97"/>
      <c r="K186" s="97"/>
      <c r="L186" s="97"/>
      <c r="M186" s="97"/>
      <c r="N186" s="98"/>
      <c r="O186" s="97"/>
      <c r="P186" s="98"/>
      <c r="Q186" s="98"/>
      <c r="R186" s="97"/>
      <c r="S186" s="98"/>
      <c r="T186" s="98"/>
      <c r="U186" s="98"/>
      <c r="V186" s="98"/>
      <c r="W186" s="98"/>
      <c r="X186" s="98"/>
      <c r="Y186" s="98"/>
      <c r="Z186" s="98"/>
      <c r="AA186" s="98"/>
      <c r="AB186" s="98"/>
      <c r="AC186" s="98"/>
      <c r="AD186" s="98"/>
      <c r="AE186" s="98"/>
    </row>
    <row r="187" spans="1:31" ht="15.75" customHeight="1">
      <c r="A187" s="97"/>
      <c r="B187" s="153"/>
      <c r="C187" s="97"/>
      <c r="D187" s="97"/>
      <c r="E187" s="97"/>
      <c r="F187" s="97"/>
      <c r="G187" s="97"/>
      <c r="H187" s="97"/>
      <c r="I187" s="97"/>
      <c r="J187" s="97"/>
      <c r="K187" s="97"/>
      <c r="L187" s="97"/>
      <c r="M187" s="97"/>
      <c r="N187" s="98"/>
      <c r="O187" s="97"/>
      <c r="P187" s="98"/>
      <c r="Q187" s="98"/>
      <c r="R187" s="97"/>
      <c r="S187" s="98"/>
      <c r="T187" s="98"/>
      <c r="U187" s="98"/>
      <c r="V187" s="98"/>
      <c r="W187" s="98"/>
      <c r="X187" s="98"/>
      <c r="Y187" s="98"/>
      <c r="Z187" s="98"/>
      <c r="AA187" s="98"/>
      <c r="AB187" s="98"/>
      <c r="AC187" s="98"/>
      <c r="AD187" s="98"/>
      <c r="AE187" s="98"/>
    </row>
    <row r="188" spans="1:31" ht="15.75" customHeight="1">
      <c r="A188" s="97"/>
      <c r="B188" s="153"/>
      <c r="C188" s="97"/>
      <c r="D188" s="97"/>
      <c r="E188" s="97"/>
      <c r="F188" s="97"/>
      <c r="G188" s="97"/>
      <c r="H188" s="97"/>
      <c r="I188" s="97"/>
      <c r="J188" s="97"/>
      <c r="K188" s="97"/>
      <c r="L188" s="97"/>
      <c r="M188" s="97"/>
      <c r="N188" s="98"/>
      <c r="O188" s="97"/>
      <c r="P188" s="98"/>
      <c r="Q188" s="98"/>
      <c r="R188" s="97"/>
      <c r="S188" s="98"/>
      <c r="T188" s="98"/>
      <c r="U188" s="98"/>
      <c r="V188" s="98"/>
      <c r="W188" s="98"/>
      <c r="X188" s="98"/>
      <c r="Y188" s="98"/>
      <c r="Z188" s="98"/>
      <c r="AA188" s="98"/>
      <c r="AB188" s="98"/>
      <c r="AC188" s="98"/>
      <c r="AD188" s="98"/>
      <c r="AE188" s="98"/>
    </row>
    <row r="189" spans="1:31" ht="15.75" customHeight="1">
      <c r="A189" s="97"/>
      <c r="B189" s="153"/>
      <c r="C189" s="97"/>
      <c r="D189" s="97"/>
      <c r="E189" s="97"/>
      <c r="F189" s="97"/>
      <c r="G189" s="97"/>
      <c r="H189" s="97"/>
      <c r="I189" s="97"/>
      <c r="J189" s="97"/>
      <c r="K189" s="97"/>
      <c r="L189" s="97"/>
      <c r="M189" s="97"/>
      <c r="N189" s="98"/>
      <c r="O189" s="97"/>
      <c r="P189" s="98"/>
      <c r="Q189" s="98"/>
      <c r="R189" s="97"/>
      <c r="S189" s="98"/>
      <c r="T189" s="98"/>
      <c r="U189" s="98"/>
      <c r="V189" s="98"/>
      <c r="W189" s="98"/>
      <c r="X189" s="98"/>
      <c r="Y189" s="98"/>
      <c r="Z189" s="98"/>
      <c r="AA189" s="98"/>
      <c r="AB189" s="98"/>
      <c r="AC189" s="98"/>
      <c r="AD189" s="98"/>
      <c r="AE189" s="98"/>
    </row>
    <row r="190" spans="1:31" ht="15.75" customHeight="1">
      <c r="A190" s="97"/>
      <c r="B190" s="153"/>
      <c r="C190" s="97"/>
      <c r="D190" s="97"/>
      <c r="E190" s="97"/>
      <c r="F190" s="97"/>
      <c r="G190" s="97"/>
      <c r="H190" s="97"/>
      <c r="I190" s="97"/>
      <c r="J190" s="97"/>
      <c r="K190" s="97"/>
      <c r="L190" s="97"/>
      <c r="M190" s="97"/>
      <c r="N190" s="98"/>
      <c r="O190" s="97"/>
      <c r="P190" s="98"/>
      <c r="Q190" s="98"/>
      <c r="R190" s="97"/>
      <c r="S190" s="98"/>
      <c r="T190" s="98"/>
      <c r="U190" s="98"/>
      <c r="V190" s="98"/>
      <c r="W190" s="98"/>
      <c r="X190" s="98"/>
      <c r="Y190" s="98"/>
      <c r="Z190" s="98"/>
      <c r="AA190" s="98"/>
      <c r="AB190" s="98"/>
      <c r="AC190" s="98"/>
      <c r="AD190" s="98"/>
      <c r="AE190" s="98"/>
    </row>
    <row r="191" spans="1:31" ht="15.75" customHeight="1">
      <c r="A191" s="97"/>
      <c r="B191" s="153"/>
      <c r="C191" s="97"/>
      <c r="D191" s="97"/>
      <c r="E191" s="97"/>
      <c r="F191" s="97"/>
      <c r="G191" s="97"/>
      <c r="H191" s="97"/>
      <c r="I191" s="97"/>
      <c r="J191" s="97"/>
      <c r="K191" s="97"/>
      <c r="L191" s="97"/>
      <c r="M191" s="97"/>
      <c r="N191" s="98"/>
      <c r="O191" s="97"/>
      <c r="P191" s="98"/>
      <c r="Q191" s="98"/>
      <c r="R191" s="97"/>
      <c r="S191" s="98"/>
      <c r="T191" s="98"/>
      <c r="U191" s="98"/>
      <c r="V191" s="98"/>
      <c r="W191" s="98"/>
      <c r="X191" s="98"/>
      <c r="Y191" s="98"/>
      <c r="Z191" s="98"/>
      <c r="AA191" s="98"/>
      <c r="AB191" s="98"/>
      <c r="AC191" s="98"/>
      <c r="AD191" s="98"/>
      <c r="AE191" s="98"/>
    </row>
    <row r="192" spans="1:31" ht="15.75" customHeight="1">
      <c r="A192" s="97"/>
      <c r="B192" s="153"/>
      <c r="C192" s="97"/>
      <c r="D192" s="97"/>
      <c r="E192" s="97"/>
      <c r="F192" s="97"/>
      <c r="G192" s="97"/>
      <c r="H192" s="97"/>
      <c r="I192" s="97"/>
      <c r="J192" s="97"/>
      <c r="K192" s="97"/>
      <c r="L192" s="97"/>
      <c r="M192" s="97"/>
      <c r="N192" s="98"/>
      <c r="O192" s="97"/>
      <c r="P192" s="98"/>
      <c r="Q192" s="98"/>
      <c r="R192" s="97"/>
      <c r="S192" s="98"/>
      <c r="T192" s="98"/>
      <c r="U192" s="98"/>
      <c r="V192" s="98"/>
      <c r="W192" s="98"/>
      <c r="X192" s="98"/>
      <c r="Y192" s="98"/>
      <c r="Z192" s="98"/>
      <c r="AA192" s="98"/>
      <c r="AB192" s="98"/>
      <c r="AC192" s="98"/>
      <c r="AD192" s="98"/>
      <c r="AE192" s="98"/>
    </row>
    <row r="193" spans="1:31" ht="15.75" customHeight="1">
      <c r="A193" s="97"/>
      <c r="B193" s="153"/>
      <c r="C193" s="97"/>
      <c r="D193" s="97"/>
      <c r="E193" s="97"/>
      <c r="F193" s="97"/>
      <c r="G193" s="97"/>
      <c r="H193" s="97"/>
      <c r="I193" s="97"/>
      <c r="J193" s="97"/>
      <c r="K193" s="97"/>
      <c r="L193" s="97"/>
      <c r="M193" s="97"/>
      <c r="N193" s="98"/>
      <c r="O193" s="97"/>
      <c r="P193" s="98"/>
      <c r="Q193" s="98"/>
      <c r="R193" s="97"/>
      <c r="S193" s="98"/>
      <c r="T193" s="98"/>
      <c r="U193" s="98"/>
      <c r="V193" s="98"/>
      <c r="W193" s="98"/>
      <c r="X193" s="98"/>
      <c r="Y193" s="98"/>
      <c r="Z193" s="98"/>
      <c r="AA193" s="98"/>
      <c r="AB193" s="98"/>
      <c r="AC193" s="98"/>
      <c r="AD193" s="98"/>
      <c r="AE193" s="98"/>
    </row>
    <row r="194" spans="1:31" ht="15.75" customHeight="1">
      <c r="A194" s="97"/>
      <c r="B194" s="153"/>
      <c r="C194" s="97"/>
      <c r="D194" s="97"/>
      <c r="E194" s="97"/>
      <c r="F194" s="97"/>
      <c r="G194" s="97"/>
      <c r="H194" s="97"/>
      <c r="I194" s="97"/>
      <c r="J194" s="97"/>
      <c r="K194" s="97"/>
      <c r="L194" s="97"/>
      <c r="M194" s="97"/>
      <c r="N194" s="98"/>
      <c r="O194" s="97"/>
      <c r="P194" s="98"/>
      <c r="Q194" s="98"/>
      <c r="R194" s="97"/>
      <c r="S194" s="98"/>
      <c r="T194" s="98"/>
      <c r="U194" s="98"/>
      <c r="V194" s="98"/>
      <c r="W194" s="98"/>
      <c r="X194" s="98"/>
      <c r="Y194" s="98"/>
      <c r="Z194" s="98"/>
      <c r="AA194" s="98"/>
      <c r="AB194" s="98"/>
      <c r="AC194" s="98"/>
      <c r="AD194" s="98"/>
      <c r="AE194" s="98"/>
    </row>
    <row r="195" spans="1:31" ht="15.75" customHeight="1">
      <c r="A195" s="97"/>
      <c r="B195" s="153"/>
      <c r="C195" s="97"/>
      <c r="D195" s="97"/>
      <c r="E195" s="97"/>
      <c r="F195" s="97"/>
      <c r="G195" s="97"/>
      <c r="H195" s="97"/>
      <c r="I195" s="97"/>
      <c r="J195" s="97"/>
      <c r="K195" s="97"/>
      <c r="L195" s="97"/>
      <c r="M195" s="97"/>
      <c r="N195" s="98"/>
      <c r="O195" s="97"/>
      <c r="P195" s="98"/>
      <c r="Q195" s="98"/>
      <c r="R195" s="97"/>
      <c r="S195" s="98"/>
      <c r="T195" s="98"/>
      <c r="U195" s="98"/>
      <c r="V195" s="98"/>
      <c r="W195" s="98"/>
      <c r="X195" s="98"/>
      <c r="Y195" s="98"/>
      <c r="Z195" s="98"/>
      <c r="AA195" s="98"/>
      <c r="AB195" s="98"/>
      <c r="AC195" s="98"/>
      <c r="AD195" s="98"/>
      <c r="AE195" s="98"/>
    </row>
    <row r="196" spans="1:31" ht="15.75" customHeight="1">
      <c r="A196" s="97"/>
      <c r="B196" s="153"/>
      <c r="C196" s="97"/>
      <c r="D196" s="97"/>
      <c r="E196" s="97"/>
      <c r="F196" s="97"/>
      <c r="G196" s="97"/>
      <c r="H196" s="97"/>
      <c r="I196" s="97"/>
      <c r="J196" s="97"/>
      <c r="K196" s="97"/>
      <c r="L196" s="97"/>
      <c r="M196" s="97"/>
      <c r="N196" s="98"/>
      <c r="O196" s="97"/>
      <c r="P196" s="98"/>
      <c r="Q196" s="98"/>
      <c r="R196" s="97"/>
      <c r="S196" s="98"/>
      <c r="T196" s="98"/>
      <c r="U196" s="98"/>
      <c r="V196" s="98"/>
      <c r="W196" s="98"/>
      <c r="X196" s="98"/>
      <c r="Y196" s="98"/>
      <c r="Z196" s="98"/>
      <c r="AA196" s="98"/>
      <c r="AB196" s="98"/>
      <c r="AC196" s="98"/>
      <c r="AD196" s="98"/>
      <c r="AE196" s="98"/>
    </row>
    <row r="197" spans="1:31" ht="15.75" customHeight="1">
      <c r="A197" s="97"/>
      <c r="B197" s="153"/>
      <c r="C197" s="97"/>
      <c r="D197" s="97"/>
      <c r="E197" s="97"/>
      <c r="F197" s="97"/>
      <c r="G197" s="97"/>
      <c r="H197" s="97"/>
      <c r="I197" s="97"/>
      <c r="J197" s="97"/>
      <c r="K197" s="97"/>
      <c r="L197" s="97"/>
      <c r="M197" s="97"/>
      <c r="N197" s="98"/>
      <c r="O197" s="97"/>
      <c r="P197" s="98"/>
      <c r="Q197" s="98"/>
      <c r="R197" s="97"/>
      <c r="S197" s="98"/>
      <c r="T197" s="98"/>
      <c r="U197" s="98"/>
      <c r="V197" s="98"/>
      <c r="W197" s="98"/>
      <c r="X197" s="98"/>
      <c r="Y197" s="98"/>
      <c r="Z197" s="98"/>
      <c r="AA197" s="98"/>
      <c r="AB197" s="98"/>
      <c r="AC197" s="98"/>
      <c r="AD197" s="98"/>
      <c r="AE197" s="98"/>
    </row>
    <row r="198" spans="1:31" ht="15.75" customHeight="1">
      <c r="A198" s="97"/>
      <c r="B198" s="153"/>
      <c r="C198" s="97"/>
      <c r="D198" s="97"/>
      <c r="E198" s="97"/>
      <c r="F198" s="97"/>
      <c r="G198" s="97"/>
      <c r="H198" s="97"/>
      <c r="I198" s="97"/>
      <c r="J198" s="97"/>
      <c r="K198" s="97"/>
      <c r="L198" s="97"/>
      <c r="M198" s="97"/>
      <c r="N198" s="98"/>
      <c r="O198" s="97"/>
      <c r="P198" s="98"/>
      <c r="Q198" s="98"/>
      <c r="R198" s="97"/>
      <c r="S198" s="98"/>
      <c r="T198" s="98"/>
      <c r="U198" s="98"/>
      <c r="V198" s="98"/>
      <c r="W198" s="98"/>
      <c r="X198" s="98"/>
      <c r="Y198" s="98"/>
      <c r="Z198" s="98"/>
      <c r="AA198" s="98"/>
      <c r="AB198" s="98"/>
      <c r="AC198" s="98"/>
      <c r="AD198" s="98"/>
      <c r="AE198" s="98"/>
    </row>
    <row r="199" spans="1:31" ht="15.75" customHeight="1">
      <c r="A199" s="97"/>
      <c r="B199" s="153"/>
      <c r="C199" s="97"/>
      <c r="D199" s="97"/>
      <c r="E199" s="97"/>
      <c r="F199" s="97"/>
      <c r="G199" s="97"/>
      <c r="H199" s="97"/>
      <c r="I199" s="97"/>
      <c r="J199" s="97"/>
      <c r="K199" s="97"/>
      <c r="L199" s="97"/>
      <c r="M199" s="97"/>
      <c r="N199" s="98"/>
      <c r="O199" s="97"/>
      <c r="P199" s="98"/>
      <c r="Q199" s="98"/>
      <c r="R199" s="97"/>
      <c r="S199" s="98"/>
      <c r="T199" s="98"/>
      <c r="U199" s="98"/>
      <c r="V199" s="98"/>
      <c r="W199" s="98"/>
      <c r="X199" s="98"/>
      <c r="Y199" s="98"/>
      <c r="Z199" s="98"/>
      <c r="AA199" s="98"/>
      <c r="AB199" s="98"/>
      <c r="AC199" s="98"/>
      <c r="AD199" s="98"/>
      <c r="AE199" s="98"/>
    </row>
    <row r="200" spans="1:31" ht="15.75" customHeight="1">
      <c r="A200" s="97"/>
      <c r="B200" s="153"/>
      <c r="C200" s="97"/>
      <c r="D200" s="97"/>
      <c r="E200" s="97"/>
      <c r="F200" s="97"/>
      <c r="G200" s="97"/>
      <c r="H200" s="97"/>
      <c r="I200" s="97"/>
      <c r="J200" s="97"/>
      <c r="K200" s="97"/>
      <c r="L200" s="97"/>
      <c r="M200" s="97"/>
      <c r="N200" s="98"/>
      <c r="O200" s="97"/>
      <c r="P200" s="98"/>
      <c r="Q200" s="98"/>
      <c r="R200" s="97"/>
      <c r="S200" s="98"/>
      <c r="T200" s="98"/>
      <c r="U200" s="98"/>
      <c r="V200" s="98"/>
      <c r="W200" s="98"/>
      <c r="X200" s="98"/>
      <c r="Y200" s="98"/>
      <c r="Z200" s="98"/>
      <c r="AA200" s="98"/>
      <c r="AB200" s="98"/>
      <c r="AC200" s="98"/>
      <c r="AD200" s="98"/>
      <c r="AE200" s="98"/>
    </row>
    <row r="201" spans="1:31" ht="15.75" customHeight="1">
      <c r="A201" s="97"/>
      <c r="B201" s="153"/>
      <c r="C201" s="97"/>
      <c r="D201" s="97"/>
      <c r="E201" s="97"/>
      <c r="F201" s="97"/>
      <c r="G201" s="97"/>
      <c r="H201" s="97"/>
      <c r="I201" s="97"/>
      <c r="J201" s="97"/>
      <c r="K201" s="97"/>
      <c r="L201" s="97"/>
      <c r="M201" s="97"/>
      <c r="N201" s="98"/>
      <c r="O201" s="97"/>
      <c r="P201" s="98"/>
      <c r="Q201" s="98"/>
      <c r="R201" s="97"/>
      <c r="S201" s="98"/>
      <c r="T201" s="98"/>
      <c r="U201" s="98"/>
      <c r="V201" s="98"/>
      <c r="W201" s="98"/>
      <c r="X201" s="98"/>
      <c r="Y201" s="98"/>
      <c r="Z201" s="98"/>
      <c r="AA201" s="98"/>
      <c r="AB201" s="98"/>
      <c r="AC201" s="98"/>
      <c r="AD201" s="98"/>
      <c r="AE201" s="98"/>
    </row>
    <row r="202" spans="1:31" ht="15.75" customHeight="1">
      <c r="A202" s="97"/>
      <c r="B202" s="153"/>
      <c r="C202" s="97"/>
      <c r="D202" s="97"/>
      <c r="E202" s="97"/>
      <c r="F202" s="97"/>
      <c r="G202" s="97"/>
      <c r="H202" s="97"/>
      <c r="I202" s="97"/>
      <c r="J202" s="97"/>
      <c r="K202" s="97"/>
      <c r="L202" s="97"/>
      <c r="M202" s="97"/>
      <c r="N202" s="98"/>
      <c r="O202" s="97"/>
      <c r="P202" s="98"/>
      <c r="Q202" s="98"/>
      <c r="R202" s="97"/>
      <c r="S202" s="98"/>
      <c r="T202" s="98"/>
      <c r="U202" s="98"/>
      <c r="V202" s="98"/>
      <c r="W202" s="98"/>
      <c r="X202" s="98"/>
      <c r="Y202" s="98"/>
      <c r="Z202" s="98"/>
      <c r="AA202" s="98"/>
      <c r="AB202" s="98"/>
      <c r="AC202" s="98"/>
      <c r="AD202" s="98"/>
      <c r="AE202" s="98"/>
    </row>
    <row r="203" spans="1:31" ht="15.75" customHeight="1">
      <c r="A203" s="97"/>
      <c r="B203" s="153"/>
      <c r="C203" s="97"/>
      <c r="D203" s="97"/>
      <c r="E203" s="97"/>
      <c r="F203" s="97"/>
      <c r="G203" s="97"/>
      <c r="H203" s="97"/>
      <c r="I203" s="97"/>
      <c r="J203" s="97"/>
      <c r="K203" s="97"/>
      <c r="L203" s="97"/>
      <c r="M203" s="97"/>
      <c r="N203" s="98"/>
      <c r="O203" s="97"/>
      <c r="P203" s="98"/>
      <c r="Q203" s="98"/>
      <c r="R203" s="97"/>
      <c r="S203" s="98"/>
      <c r="T203" s="98"/>
      <c r="U203" s="98"/>
      <c r="V203" s="98"/>
      <c r="W203" s="98"/>
      <c r="X203" s="98"/>
      <c r="Y203" s="98"/>
      <c r="Z203" s="98"/>
      <c r="AA203" s="98"/>
      <c r="AB203" s="98"/>
      <c r="AC203" s="98"/>
      <c r="AD203" s="98"/>
      <c r="AE203" s="98"/>
    </row>
    <row r="204" spans="1:31" ht="15.75" customHeight="1">
      <c r="A204" s="97"/>
      <c r="B204" s="153"/>
      <c r="C204" s="97"/>
      <c r="D204" s="97"/>
      <c r="E204" s="97"/>
      <c r="F204" s="97"/>
      <c r="G204" s="97"/>
      <c r="H204" s="97"/>
      <c r="I204" s="97"/>
      <c r="J204" s="97"/>
      <c r="K204" s="97"/>
      <c r="L204" s="97"/>
      <c r="M204" s="97"/>
      <c r="N204" s="98"/>
      <c r="O204" s="97"/>
      <c r="P204" s="98"/>
      <c r="Q204" s="98"/>
      <c r="R204" s="97"/>
      <c r="S204" s="98"/>
      <c r="T204" s="98"/>
      <c r="U204" s="98"/>
      <c r="V204" s="98"/>
      <c r="W204" s="98"/>
      <c r="X204" s="98"/>
      <c r="Y204" s="98"/>
      <c r="Z204" s="98"/>
      <c r="AA204" s="98"/>
      <c r="AB204" s="98"/>
      <c r="AC204" s="98"/>
      <c r="AD204" s="98"/>
      <c r="AE204" s="98"/>
    </row>
    <row r="205" spans="1:31" ht="15.75" customHeight="1">
      <c r="A205" s="97"/>
      <c r="B205" s="153"/>
      <c r="C205" s="97"/>
      <c r="D205" s="97"/>
      <c r="E205" s="97"/>
      <c r="F205" s="97"/>
      <c r="G205" s="97"/>
      <c r="H205" s="97"/>
      <c r="I205" s="97"/>
      <c r="J205" s="97"/>
      <c r="K205" s="97"/>
      <c r="L205" s="97"/>
      <c r="M205" s="97"/>
      <c r="N205" s="98"/>
      <c r="O205" s="97"/>
      <c r="P205" s="98"/>
      <c r="Q205" s="98"/>
      <c r="R205" s="97"/>
      <c r="S205" s="98"/>
      <c r="T205" s="98"/>
      <c r="U205" s="98"/>
      <c r="V205" s="98"/>
      <c r="W205" s="98"/>
      <c r="X205" s="98"/>
      <c r="Y205" s="98"/>
      <c r="Z205" s="98"/>
      <c r="AA205" s="98"/>
      <c r="AB205" s="98"/>
      <c r="AC205" s="98"/>
      <c r="AD205" s="98"/>
      <c r="AE205" s="98"/>
    </row>
    <row r="206" spans="1:31" ht="15.75" customHeight="1">
      <c r="A206" s="97"/>
      <c r="B206" s="153"/>
      <c r="C206" s="97"/>
      <c r="D206" s="97"/>
      <c r="E206" s="97"/>
      <c r="F206" s="97"/>
      <c r="G206" s="97"/>
      <c r="H206" s="97"/>
      <c r="I206" s="97"/>
      <c r="J206" s="97"/>
      <c r="K206" s="97"/>
      <c r="L206" s="97"/>
      <c r="M206" s="97"/>
      <c r="N206" s="98"/>
      <c r="O206" s="97"/>
      <c r="P206" s="98"/>
      <c r="Q206" s="98"/>
      <c r="R206" s="97"/>
      <c r="S206" s="98"/>
      <c r="T206" s="98"/>
      <c r="U206" s="98"/>
      <c r="V206" s="98"/>
      <c r="W206" s="98"/>
      <c r="X206" s="98"/>
      <c r="Y206" s="98"/>
      <c r="Z206" s="98"/>
      <c r="AA206" s="98"/>
      <c r="AB206" s="98"/>
      <c r="AC206" s="98"/>
      <c r="AD206" s="98"/>
      <c r="AE206" s="98"/>
    </row>
    <row r="207" spans="1:31" ht="15.75" customHeight="1">
      <c r="A207" s="97"/>
      <c r="B207" s="153"/>
      <c r="C207" s="97"/>
      <c r="D207" s="97"/>
      <c r="E207" s="97"/>
      <c r="F207" s="97"/>
      <c r="G207" s="97"/>
      <c r="H207" s="97"/>
      <c r="I207" s="97"/>
      <c r="J207" s="97"/>
      <c r="K207" s="97"/>
      <c r="L207" s="97"/>
      <c r="M207" s="97"/>
      <c r="N207" s="98"/>
      <c r="O207" s="97"/>
      <c r="P207" s="98"/>
      <c r="Q207" s="98"/>
      <c r="R207" s="97"/>
      <c r="S207" s="98"/>
      <c r="T207" s="98"/>
      <c r="U207" s="98"/>
      <c r="V207" s="98"/>
      <c r="W207" s="98"/>
      <c r="X207" s="98"/>
      <c r="Y207" s="98"/>
      <c r="Z207" s="98"/>
      <c r="AA207" s="98"/>
      <c r="AB207" s="98"/>
      <c r="AC207" s="98"/>
      <c r="AD207" s="98"/>
      <c r="AE207" s="98"/>
    </row>
    <row r="208" spans="1:31" ht="15.75" customHeight="1">
      <c r="A208" s="97"/>
      <c r="B208" s="153"/>
      <c r="C208" s="97"/>
      <c r="D208" s="97"/>
      <c r="E208" s="97"/>
      <c r="F208" s="97"/>
      <c r="G208" s="97"/>
      <c r="H208" s="97"/>
      <c r="I208" s="97"/>
      <c r="J208" s="97"/>
      <c r="K208" s="97"/>
      <c r="L208" s="97"/>
      <c r="M208" s="97"/>
      <c r="N208" s="98"/>
      <c r="O208" s="97"/>
      <c r="P208" s="98"/>
      <c r="Q208" s="98"/>
      <c r="R208" s="97"/>
      <c r="S208" s="98"/>
      <c r="T208" s="98"/>
      <c r="U208" s="98"/>
      <c r="V208" s="98"/>
      <c r="W208" s="98"/>
      <c r="X208" s="98"/>
      <c r="Y208" s="98"/>
      <c r="Z208" s="98"/>
      <c r="AA208" s="98"/>
      <c r="AB208" s="98"/>
      <c r="AC208" s="98"/>
      <c r="AD208" s="98"/>
      <c r="AE208" s="98"/>
    </row>
    <row r="209" spans="1:31" ht="15.75" customHeight="1">
      <c r="A209" s="97"/>
      <c r="B209" s="153"/>
      <c r="C209" s="97"/>
      <c r="D209" s="97"/>
      <c r="E209" s="97"/>
      <c r="F209" s="97"/>
      <c r="G209" s="97"/>
      <c r="H209" s="97"/>
      <c r="I209" s="97"/>
      <c r="J209" s="97"/>
      <c r="K209" s="97"/>
      <c r="L209" s="97"/>
      <c r="M209" s="97"/>
      <c r="N209" s="98"/>
      <c r="O209" s="97"/>
      <c r="P209" s="98"/>
      <c r="Q209" s="98"/>
      <c r="R209" s="97"/>
      <c r="S209" s="98"/>
      <c r="T209" s="98"/>
      <c r="U209" s="98"/>
      <c r="V209" s="98"/>
      <c r="W209" s="98"/>
      <c r="X209" s="98"/>
      <c r="Y209" s="98"/>
      <c r="Z209" s="98"/>
      <c r="AA209" s="98"/>
      <c r="AB209" s="98"/>
      <c r="AC209" s="98"/>
      <c r="AD209" s="98"/>
      <c r="AE209" s="98"/>
    </row>
    <row r="210" spans="1:31" ht="15.75" customHeight="1">
      <c r="A210" s="97"/>
      <c r="B210" s="153"/>
      <c r="C210" s="97"/>
      <c r="D210" s="97"/>
      <c r="E210" s="97"/>
      <c r="F210" s="97"/>
      <c r="G210" s="97"/>
      <c r="H210" s="97"/>
      <c r="I210" s="97"/>
      <c r="J210" s="97"/>
      <c r="K210" s="97"/>
      <c r="L210" s="97"/>
      <c r="M210" s="97"/>
      <c r="N210" s="98"/>
      <c r="O210" s="97"/>
      <c r="P210" s="98"/>
      <c r="Q210" s="98"/>
      <c r="R210" s="97"/>
      <c r="S210" s="98"/>
      <c r="T210" s="98"/>
      <c r="U210" s="98"/>
      <c r="V210" s="98"/>
      <c r="W210" s="98"/>
      <c r="X210" s="98"/>
      <c r="Y210" s="98"/>
      <c r="Z210" s="98"/>
      <c r="AA210" s="98"/>
      <c r="AB210" s="98"/>
      <c r="AC210" s="98"/>
      <c r="AD210" s="98"/>
      <c r="AE210" s="98"/>
    </row>
    <row r="211" spans="1:31" ht="15.75" customHeight="1">
      <c r="A211" s="97"/>
      <c r="B211" s="153"/>
      <c r="C211" s="97"/>
      <c r="D211" s="97"/>
      <c r="E211" s="97"/>
      <c r="F211" s="97"/>
      <c r="G211" s="97"/>
      <c r="H211" s="97"/>
      <c r="I211" s="97"/>
      <c r="J211" s="97"/>
      <c r="K211" s="97"/>
      <c r="L211" s="97"/>
      <c r="M211" s="97"/>
      <c r="N211" s="98"/>
      <c r="O211" s="97"/>
      <c r="P211" s="98"/>
      <c r="Q211" s="98"/>
      <c r="R211" s="97"/>
      <c r="S211" s="98"/>
      <c r="T211" s="98"/>
      <c r="U211" s="98"/>
      <c r="V211" s="98"/>
      <c r="W211" s="98"/>
      <c r="X211" s="98"/>
      <c r="Y211" s="98"/>
      <c r="Z211" s="98"/>
      <c r="AA211" s="98"/>
      <c r="AB211" s="98"/>
      <c r="AC211" s="98"/>
      <c r="AD211" s="98"/>
      <c r="AE211" s="98"/>
    </row>
    <row r="212" spans="1:31" ht="15.75" customHeight="1">
      <c r="A212" s="97"/>
      <c r="B212" s="153"/>
      <c r="C212" s="97"/>
      <c r="D212" s="97"/>
      <c r="E212" s="97"/>
      <c r="F212" s="97"/>
      <c r="G212" s="97"/>
      <c r="H212" s="97"/>
      <c r="I212" s="97"/>
      <c r="J212" s="97"/>
      <c r="K212" s="97"/>
      <c r="L212" s="97"/>
      <c r="M212" s="97"/>
      <c r="N212" s="98"/>
      <c r="O212" s="97"/>
      <c r="P212" s="98"/>
      <c r="Q212" s="98"/>
      <c r="R212" s="97"/>
      <c r="S212" s="98"/>
      <c r="T212" s="98"/>
      <c r="U212" s="98"/>
      <c r="V212" s="98"/>
      <c r="W212" s="98"/>
      <c r="X212" s="98"/>
      <c r="Y212" s="98"/>
      <c r="Z212" s="98"/>
      <c r="AA212" s="98"/>
      <c r="AB212" s="98"/>
      <c r="AC212" s="98"/>
      <c r="AD212" s="98"/>
      <c r="AE212" s="98"/>
    </row>
    <row r="213" spans="1:31" ht="15.75" customHeight="1">
      <c r="A213" s="97"/>
      <c r="B213" s="153"/>
      <c r="C213" s="97"/>
      <c r="D213" s="97"/>
      <c r="E213" s="97"/>
      <c r="F213" s="97"/>
      <c r="G213" s="97"/>
      <c r="H213" s="97"/>
      <c r="I213" s="97"/>
      <c r="J213" s="97"/>
      <c r="K213" s="97"/>
      <c r="L213" s="97"/>
      <c r="M213" s="97"/>
      <c r="N213" s="98"/>
      <c r="O213" s="97"/>
      <c r="P213" s="98"/>
      <c r="Q213" s="98"/>
      <c r="R213" s="97"/>
      <c r="S213" s="98"/>
      <c r="T213" s="98"/>
      <c r="U213" s="98"/>
      <c r="V213" s="98"/>
      <c r="W213" s="98"/>
      <c r="X213" s="98"/>
      <c r="Y213" s="98"/>
      <c r="Z213" s="98"/>
      <c r="AA213" s="98"/>
      <c r="AB213" s="98"/>
      <c r="AC213" s="98"/>
      <c r="AD213" s="98"/>
      <c r="AE213" s="98"/>
    </row>
    <row r="214" spans="1:31" ht="15.75" customHeight="1">
      <c r="A214" s="97"/>
      <c r="B214" s="153"/>
      <c r="C214" s="97"/>
      <c r="D214" s="97"/>
      <c r="E214" s="97"/>
      <c r="F214" s="97"/>
      <c r="G214" s="97"/>
      <c r="H214" s="97"/>
      <c r="I214" s="97"/>
      <c r="J214" s="97"/>
      <c r="K214" s="97"/>
      <c r="L214" s="97"/>
      <c r="M214" s="97"/>
      <c r="N214" s="98"/>
      <c r="O214" s="97"/>
      <c r="P214" s="98"/>
      <c r="Q214" s="98"/>
      <c r="R214" s="97"/>
      <c r="S214" s="98"/>
      <c r="T214" s="98"/>
      <c r="U214" s="98"/>
      <c r="V214" s="98"/>
      <c r="W214" s="98"/>
      <c r="X214" s="98"/>
      <c r="Y214" s="98"/>
      <c r="Z214" s="98"/>
      <c r="AA214" s="98"/>
      <c r="AB214" s="98"/>
      <c r="AC214" s="98"/>
      <c r="AD214" s="98"/>
      <c r="AE214" s="98"/>
    </row>
    <row r="215" spans="1:31" ht="15.75" customHeight="1">
      <c r="A215" s="97"/>
      <c r="B215" s="153"/>
      <c r="C215" s="97"/>
      <c r="D215" s="97"/>
      <c r="E215" s="97"/>
      <c r="F215" s="97"/>
      <c r="G215" s="97"/>
      <c r="H215" s="97"/>
      <c r="I215" s="97"/>
      <c r="J215" s="97"/>
      <c r="K215" s="97"/>
      <c r="L215" s="97"/>
      <c r="M215" s="97"/>
      <c r="N215" s="98"/>
      <c r="O215" s="97"/>
      <c r="P215" s="98"/>
      <c r="Q215" s="98"/>
      <c r="R215" s="97"/>
      <c r="S215" s="98"/>
      <c r="T215" s="98"/>
      <c r="U215" s="98"/>
      <c r="V215" s="98"/>
      <c r="W215" s="98"/>
      <c r="X215" s="98"/>
      <c r="Y215" s="98"/>
      <c r="Z215" s="98"/>
      <c r="AA215" s="98"/>
      <c r="AB215" s="98"/>
      <c r="AC215" s="98"/>
      <c r="AD215" s="98"/>
      <c r="AE215" s="98"/>
    </row>
    <row r="216" spans="1:31" ht="15.75" customHeight="1">
      <c r="A216" s="97"/>
      <c r="B216" s="153"/>
      <c r="C216" s="97"/>
      <c r="D216" s="97"/>
      <c r="E216" s="97"/>
      <c r="F216" s="97"/>
      <c r="G216" s="97"/>
      <c r="H216" s="97"/>
      <c r="I216" s="97"/>
      <c r="J216" s="97"/>
      <c r="K216" s="97"/>
      <c r="L216" s="97"/>
      <c r="M216" s="97"/>
      <c r="N216" s="98"/>
      <c r="O216" s="97"/>
      <c r="P216" s="98"/>
      <c r="Q216" s="98"/>
      <c r="R216" s="97"/>
      <c r="S216" s="98"/>
      <c r="T216" s="98"/>
      <c r="U216" s="98"/>
      <c r="V216" s="98"/>
      <c r="W216" s="98"/>
      <c r="X216" s="98"/>
      <c r="Y216" s="98"/>
      <c r="Z216" s="98"/>
      <c r="AA216" s="98"/>
      <c r="AB216" s="98"/>
      <c r="AC216" s="98"/>
      <c r="AD216" s="98"/>
      <c r="AE216" s="98"/>
    </row>
    <row r="217" spans="1:31" ht="15.75" customHeight="1">
      <c r="A217" s="97"/>
      <c r="B217" s="153"/>
      <c r="C217" s="97"/>
      <c r="D217" s="97"/>
      <c r="E217" s="97"/>
      <c r="F217" s="97"/>
      <c r="G217" s="97"/>
      <c r="H217" s="97"/>
      <c r="I217" s="97"/>
      <c r="J217" s="97"/>
      <c r="K217" s="97"/>
      <c r="L217" s="97"/>
      <c r="M217" s="97"/>
      <c r="N217" s="98"/>
      <c r="O217" s="97"/>
      <c r="P217" s="98"/>
      <c r="Q217" s="98"/>
      <c r="R217" s="97"/>
      <c r="S217" s="98"/>
      <c r="T217" s="98"/>
      <c r="U217" s="98"/>
      <c r="V217" s="98"/>
      <c r="W217" s="98"/>
      <c r="X217" s="98"/>
      <c r="Y217" s="98"/>
      <c r="Z217" s="98"/>
      <c r="AA217" s="98"/>
      <c r="AB217" s="98"/>
      <c r="AC217" s="98"/>
      <c r="AD217" s="98"/>
      <c r="AE217" s="98"/>
    </row>
    <row r="218" spans="1:31" ht="15.75" customHeight="1">
      <c r="A218" s="97"/>
      <c r="B218" s="153"/>
      <c r="C218" s="97"/>
      <c r="D218" s="97"/>
      <c r="E218" s="97"/>
      <c r="F218" s="97"/>
      <c r="G218" s="97"/>
      <c r="H218" s="97"/>
      <c r="I218" s="97"/>
      <c r="J218" s="97"/>
      <c r="K218" s="97"/>
      <c r="L218" s="97"/>
      <c r="M218" s="97"/>
      <c r="N218" s="98"/>
      <c r="O218" s="97"/>
      <c r="P218" s="98"/>
      <c r="Q218" s="98"/>
      <c r="R218" s="97"/>
      <c r="S218" s="98"/>
      <c r="T218" s="98"/>
      <c r="U218" s="98"/>
      <c r="V218" s="98"/>
      <c r="W218" s="98"/>
      <c r="X218" s="98"/>
      <c r="Y218" s="98"/>
      <c r="Z218" s="98"/>
      <c r="AA218" s="98"/>
      <c r="AB218" s="98"/>
      <c r="AC218" s="98"/>
      <c r="AD218" s="98"/>
      <c r="AE218" s="98"/>
    </row>
    <row r="219" spans="1:31" ht="15.75" customHeight="1">
      <c r="A219" s="97"/>
      <c r="B219" s="153"/>
      <c r="C219" s="97"/>
      <c r="D219" s="97"/>
      <c r="E219" s="97"/>
      <c r="F219" s="97"/>
      <c r="G219" s="97"/>
      <c r="H219" s="97"/>
      <c r="I219" s="97"/>
      <c r="J219" s="97"/>
      <c r="K219" s="97"/>
      <c r="L219" s="97"/>
      <c r="M219" s="97"/>
      <c r="N219" s="98"/>
      <c r="O219" s="97"/>
      <c r="P219" s="98"/>
      <c r="Q219" s="98"/>
      <c r="R219" s="97"/>
      <c r="S219" s="98"/>
      <c r="T219" s="98"/>
      <c r="U219" s="98"/>
      <c r="V219" s="98"/>
      <c r="W219" s="98"/>
      <c r="X219" s="98"/>
      <c r="Y219" s="98"/>
      <c r="Z219" s="98"/>
      <c r="AA219" s="98"/>
      <c r="AB219" s="98"/>
      <c r="AC219" s="98"/>
      <c r="AD219" s="98"/>
      <c r="AE219" s="98"/>
    </row>
    <row r="220" spans="1:31" ht="15.75" customHeight="1">
      <c r="A220" s="97"/>
      <c r="B220" s="153"/>
      <c r="C220" s="97"/>
      <c r="D220" s="97"/>
      <c r="E220" s="97"/>
      <c r="F220" s="97"/>
      <c r="G220" s="97"/>
      <c r="H220" s="97"/>
      <c r="I220" s="97"/>
      <c r="J220" s="97"/>
      <c r="K220" s="97"/>
      <c r="L220" s="97"/>
      <c r="M220" s="97"/>
      <c r="N220" s="98"/>
      <c r="O220" s="97"/>
      <c r="P220" s="98"/>
      <c r="Q220" s="98"/>
      <c r="R220" s="97"/>
      <c r="S220" s="98"/>
      <c r="T220" s="98"/>
      <c r="U220" s="98"/>
      <c r="V220" s="98"/>
      <c r="W220" s="98"/>
      <c r="X220" s="98"/>
      <c r="Y220" s="98"/>
      <c r="Z220" s="98"/>
      <c r="AA220" s="98"/>
      <c r="AB220" s="98"/>
      <c r="AC220" s="98"/>
      <c r="AD220" s="98"/>
      <c r="AE220" s="98"/>
    </row>
    <row r="221" spans="1:31" ht="15.75" customHeight="1">
      <c r="A221" s="97"/>
      <c r="B221" s="153"/>
      <c r="C221" s="97"/>
      <c r="D221" s="97"/>
      <c r="E221" s="97"/>
      <c r="F221" s="97"/>
      <c r="G221" s="97"/>
      <c r="H221" s="97"/>
      <c r="I221" s="97"/>
      <c r="J221" s="97"/>
      <c r="K221" s="97"/>
      <c r="L221" s="97"/>
      <c r="M221" s="97"/>
      <c r="N221" s="98"/>
      <c r="O221" s="97"/>
      <c r="P221" s="98"/>
      <c r="Q221" s="98"/>
      <c r="R221" s="97"/>
      <c r="S221" s="98"/>
      <c r="T221" s="98"/>
      <c r="U221" s="98"/>
      <c r="V221" s="98"/>
      <c r="W221" s="98"/>
      <c r="X221" s="98"/>
      <c r="Y221" s="98"/>
      <c r="Z221" s="98"/>
      <c r="AA221" s="98"/>
      <c r="AB221" s="98"/>
      <c r="AC221" s="98"/>
      <c r="AD221" s="98"/>
      <c r="AE221" s="98"/>
    </row>
    <row r="222" spans="1:31" ht="15.75" customHeight="1">
      <c r="A222" s="97"/>
      <c r="B222" s="153"/>
      <c r="C222" s="97"/>
      <c r="D222" s="97"/>
      <c r="E222" s="97"/>
      <c r="F222" s="97"/>
      <c r="G222" s="97"/>
      <c r="H222" s="97"/>
      <c r="I222" s="97"/>
      <c r="J222" s="97"/>
      <c r="K222" s="97"/>
      <c r="L222" s="97"/>
      <c r="M222" s="97"/>
      <c r="N222" s="98"/>
      <c r="O222" s="97"/>
      <c r="P222" s="98"/>
      <c r="Q222" s="98"/>
      <c r="R222" s="97"/>
      <c r="S222" s="98"/>
      <c r="T222" s="98"/>
      <c r="U222" s="98"/>
      <c r="V222" s="98"/>
      <c r="W222" s="98"/>
      <c r="X222" s="98"/>
      <c r="Y222" s="98"/>
      <c r="Z222" s="98"/>
      <c r="AA222" s="98"/>
      <c r="AB222" s="98"/>
      <c r="AC222" s="98"/>
      <c r="AD222" s="98"/>
      <c r="AE222" s="98"/>
    </row>
    <row r="223" spans="1:31" ht="15.75" customHeight="1">
      <c r="A223" s="97"/>
      <c r="B223" s="153"/>
      <c r="C223" s="97"/>
      <c r="D223" s="97"/>
      <c r="E223" s="97"/>
      <c r="F223" s="97"/>
      <c r="G223" s="97"/>
      <c r="H223" s="97"/>
      <c r="I223" s="97"/>
      <c r="J223" s="97"/>
      <c r="K223" s="97"/>
      <c r="L223" s="97"/>
      <c r="M223" s="97"/>
      <c r="N223" s="98"/>
      <c r="O223" s="97"/>
      <c r="P223" s="98"/>
      <c r="Q223" s="98"/>
      <c r="R223" s="97"/>
      <c r="S223" s="98"/>
      <c r="T223" s="98"/>
      <c r="U223" s="98"/>
      <c r="V223" s="98"/>
      <c r="W223" s="98"/>
      <c r="X223" s="98"/>
      <c r="Y223" s="98"/>
      <c r="Z223" s="98"/>
      <c r="AA223" s="98"/>
      <c r="AB223" s="98"/>
      <c r="AC223" s="98"/>
      <c r="AD223" s="98"/>
      <c r="AE223" s="98"/>
    </row>
    <row r="224" spans="1:31" ht="15.75" customHeight="1">
      <c r="A224" s="97"/>
      <c r="B224" s="153"/>
      <c r="C224" s="97"/>
      <c r="D224" s="97"/>
      <c r="E224" s="97"/>
      <c r="F224" s="97"/>
      <c r="G224" s="97"/>
      <c r="H224" s="97"/>
      <c r="I224" s="97"/>
      <c r="J224" s="97"/>
      <c r="K224" s="97"/>
      <c r="L224" s="97"/>
      <c r="M224" s="97"/>
      <c r="N224" s="98"/>
      <c r="O224" s="97"/>
      <c r="P224" s="98"/>
      <c r="Q224" s="98"/>
      <c r="R224" s="97"/>
      <c r="S224" s="98"/>
      <c r="T224" s="98"/>
      <c r="U224" s="98"/>
      <c r="V224" s="98"/>
      <c r="W224" s="98"/>
      <c r="X224" s="98"/>
      <c r="Y224" s="98"/>
      <c r="Z224" s="98"/>
      <c r="AA224" s="98"/>
      <c r="AB224" s="98"/>
      <c r="AC224" s="98"/>
      <c r="AD224" s="98"/>
      <c r="AE224" s="98"/>
    </row>
    <row r="225" spans="1:31" ht="15.75" customHeight="1">
      <c r="A225" s="97"/>
      <c r="B225" s="153"/>
      <c r="C225" s="97"/>
      <c r="D225" s="97"/>
      <c r="E225" s="97"/>
      <c r="F225" s="97"/>
      <c r="G225" s="97"/>
      <c r="H225" s="97"/>
      <c r="I225" s="97"/>
      <c r="J225" s="97"/>
      <c r="K225" s="97"/>
      <c r="L225" s="97"/>
      <c r="M225" s="97"/>
      <c r="N225" s="98"/>
      <c r="O225" s="97"/>
      <c r="P225" s="98"/>
      <c r="Q225" s="98"/>
      <c r="R225" s="97"/>
      <c r="S225" s="98"/>
      <c r="T225" s="98"/>
      <c r="U225" s="98"/>
      <c r="V225" s="98"/>
      <c r="W225" s="98"/>
      <c r="X225" s="98"/>
      <c r="Y225" s="98"/>
      <c r="Z225" s="98"/>
      <c r="AA225" s="98"/>
      <c r="AB225" s="98"/>
      <c r="AC225" s="98"/>
      <c r="AD225" s="98"/>
      <c r="AE225" s="98"/>
    </row>
    <row r="226" spans="1:31" ht="15.75" customHeight="1">
      <c r="A226" s="97"/>
      <c r="B226" s="153"/>
      <c r="C226" s="97"/>
      <c r="D226" s="97"/>
      <c r="E226" s="97"/>
      <c r="F226" s="97"/>
      <c r="G226" s="97"/>
      <c r="H226" s="97"/>
      <c r="I226" s="97"/>
      <c r="J226" s="97"/>
      <c r="K226" s="97"/>
      <c r="L226" s="97"/>
      <c r="M226" s="97"/>
      <c r="N226" s="98"/>
      <c r="O226" s="97"/>
      <c r="P226" s="98"/>
      <c r="Q226" s="98"/>
      <c r="R226" s="97"/>
      <c r="S226" s="98"/>
      <c r="T226" s="98"/>
      <c r="U226" s="98"/>
      <c r="V226" s="98"/>
      <c r="W226" s="98"/>
      <c r="X226" s="98"/>
      <c r="Y226" s="98"/>
      <c r="Z226" s="98"/>
      <c r="AA226" s="98"/>
      <c r="AB226" s="98"/>
      <c r="AC226" s="98"/>
      <c r="AD226" s="98"/>
      <c r="AE226" s="98"/>
    </row>
    <row r="227" spans="1:31" ht="15.75" customHeight="1">
      <c r="A227" s="97"/>
      <c r="B227" s="153"/>
      <c r="C227" s="97"/>
      <c r="D227" s="97"/>
      <c r="E227" s="97"/>
      <c r="F227" s="97"/>
      <c r="G227" s="97"/>
      <c r="H227" s="97"/>
      <c r="I227" s="97"/>
      <c r="J227" s="97"/>
      <c r="K227" s="97"/>
      <c r="L227" s="97"/>
      <c r="M227" s="97"/>
      <c r="N227" s="98"/>
      <c r="O227" s="97"/>
      <c r="P227" s="98"/>
      <c r="Q227" s="98"/>
      <c r="R227" s="97"/>
      <c r="S227" s="98"/>
      <c r="T227" s="98"/>
      <c r="U227" s="98"/>
      <c r="V227" s="98"/>
      <c r="W227" s="98"/>
      <c r="X227" s="98"/>
      <c r="Y227" s="98"/>
      <c r="Z227" s="98"/>
      <c r="AA227" s="98"/>
      <c r="AB227" s="98"/>
      <c r="AC227" s="98"/>
      <c r="AD227" s="98"/>
      <c r="AE227" s="98"/>
    </row>
    <row r="228" spans="1:31" ht="15.75" customHeight="1">
      <c r="A228" s="97"/>
      <c r="B228" s="153"/>
      <c r="C228" s="97"/>
      <c r="D228" s="97"/>
      <c r="E228" s="97"/>
      <c r="F228" s="97"/>
      <c r="G228" s="97"/>
      <c r="H228" s="97"/>
      <c r="I228" s="97"/>
      <c r="J228" s="97"/>
      <c r="K228" s="97"/>
      <c r="L228" s="97"/>
      <c r="M228" s="97"/>
      <c r="N228" s="98"/>
      <c r="O228" s="97"/>
      <c r="P228" s="98"/>
      <c r="Q228" s="98"/>
      <c r="R228" s="97"/>
      <c r="S228" s="98"/>
      <c r="T228" s="98"/>
      <c r="U228" s="98"/>
      <c r="V228" s="98"/>
      <c r="W228" s="98"/>
      <c r="X228" s="98"/>
      <c r="Y228" s="98"/>
      <c r="Z228" s="98"/>
      <c r="AA228" s="98"/>
      <c r="AB228" s="98"/>
      <c r="AC228" s="98"/>
      <c r="AD228" s="98"/>
      <c r="AE228" s="98"/>
    </row>
    <row r="229" spans="1:31" ht="15.75" customHeight="1">
      <c r="A229" s="97"/>
      <c r="B229" s="153"/>
      <c r="C229" s="97"/>
      <c r="D229" s="97"/>
      <c r="E229" s="97"/>
      <c r="F229" s="97"/>
      <c r="G229" s="97"/>
      <c r="H229" s="97"/>
      <c r="I229" s="97"/>
      <c r="J229" s="97"/>
      <c r="K229" s="97"/>
      <c r="L229" s="97"/>
      <c r="M229" s="97"/>
      <c r="N229" s="98"/>
      <c r="O229" s="97"/>
      <c r="P229" s="98"/>
      <c r="Q229" s="98"/>
      <c r="R229" s="97"/>
      <c r="S229" s="98"/>
      <c r="T229" s="98"/>
      <c r="U229" s="98"/>
      <c r="V229" s="98"/>
      <c r="W229" s="98"/>
      <c r="X229" s="98"/>
      <c r="Y229" s="98"/>
      <c r="Z229" s="98"/>
      <c r="AA229" s="98"/>
      <c r="AB229" s="98"/>
      <c r="AC229" s="98"/>
      <c r="AD229" s="98"/>
      <c r="AE229" s="98"/>
    </row>
    <row r="230" spans="1:31" ht="15.75" customHeight="1">
      <c r="A230" s="97"/>
      <c r="B230" s="153"/>
      <c r="C230" s="97"/>
      <c r="D230" s="97"/>
      <c r="E230" s="97"/>
      <c r="F230" s="97"/>
      <c r="G230" s="97"/>
      <c r="H230" s="97"/>
      <c r="I230" s="97"/>
      <c r="J230" s="97"/>
      <c r="K230" s="97"/>
      <c r="L230" s="97"/>
      <c r="M230" s="97"/>
      <c r="N230" s="98"/>
      <c r="O230" s="97"/>
      <c r="P230" s="98"/>
      <c r="Q230" s="98"/>
      <c r="R230" s="97"/>
      <c r="S230" s="98"/>
      <c r="T230" s="98"/>
      <c r="U230" s="98"/>
      <c r="V230" s="98"/>
      <c r="W230" s="98"/>
      <c r="X230" s="98"/>
      <c r="Y230" s="98"/>
      <c r="Z230" s="98"/>
      <c r="AA230" s="98"/>
      <c r="AB230" s="98"/>
      <c r="AC230" s="98"/>
      <c r="AD230" s="98"/>
      <c r="AE230" s="98"/>
    </row>
    <row r="231" spans="1:31" ht="15.75" customHeight="1">
      <c r="A231" s="97"/>
      <c r="B231" s="153"/>
      <c r="C231" s="97"/>
      <c r="D231" s="97"/>
      <c r="E231" s="97"/>
      <c r="F231" s="97"/>
      <c r="G231" s="97"/>
      <c r="H231" s="97"/>
      <c r="I231" s="97"/>
      <c r="J231" s="97"/>
      <c r="K231" s="97"/>
      <c r="L231" s="97"/>
      <c r="M231" s="97"/>
      <c r="N231" s="98"/>
      <c r="O231" s="97"/>
      <c r="P231" s="98"/>
      <c r="Q231" s="98"/>
      <c r="R231" s="97"/>
      <c r="S231" s="98"/>
      <c r="T231" s="98"/>
      <c r="U231" s="98"/>
      <c r="V231" s="98"/>
      <c r="W231" s="98"/>
      <c r="X231" s="98"/>
      <c r="Y231" s="98"/>
      <c r="Z231" s="98"/>
      <c r="AA231" s="98"/>
      <c r="AB231" s="98"/>
      <c r="AC231" s="98"/>
      <c r="AD231" s="98"/>
      <c r="AE231" s="98"/>
    </row>
    <row r="232" spans="1:31" ht="15.75" customHeight="1">
      <c r="A232" s="97"/>
      <c r="B232" s="153"/>
      <c r="C232" s="97"/>
      <c r="D232" s="97"/>
      <c r="E232" s="97"/>
      <c r="F232" s="97"/>
      <c r="G232" s="97"/>
      <c r="H232" s="97"/>
      <c r="I232" s="97"/>
      <c r="J232" s="97"/>
      <c r="K232" s="97"/>
      <c r="L232" s="97"/>
      <c r="M232" s="97"/>
      <c r="N232" s="98"/>
      <c r="O232" s="97"/>
      <c r="P232" s="98"/>
      <c r="Q232" s="98"/>
      <c r="R232" s="97"/>
      <c r="S232" s="98"/>
      <c r="T232" s="98"/>
      <c r="U232" s="98"/>
      <c r="V232" s="98"/>
      <c r="W232" s="98"/>
      <c r="X232" s="98"/>
      <c r="Y232" s="98"/>
      <c r="Z232" s="98"/>
      <c r="AA232" s="98"/>
      <c r="AB232" s="98"/>
      <c r="AC232" s="98"/>
      <c r="AD232" s="98"/>
      <c r="AE232" s="98"/>
    </row>
    <row r="233" spans="1:31" ht="15.75" customHeight="1">
      <c r="A233" s="97"/>
      <c r="B233" s="153"/>
      <c r="C233" s="97"/>
      <c r="D233" s="97"/>
      <c r="E233" s="97"/>
      <c r="F233" s="97"/>
      <c r="G233" s="97"/>
      <c r="H233" s="97"/>
      <c r="I233" s="97"/>
      <c r="J233" s="97"/>
      <c r="K233" s="97"/>
      <c r="L233" s="97"/>
      <c r="M233" s="97"/>
      <c r="N233" s="98"/>
      <c r="O233" s="97"/>
      <c r="P233" s="98"/>
      <c r="Q233" s="98"/>
      <c r="R233" s="97"/>
      <c r="S233" s="98"/>
      <c r="T233" s="98"/>
      <c r="U233" s="98"/>
      <c r="V233" s="98"/>
      <c r="W233" s="98"/>
      <c r="X233" s="98"/>
      <c r="Y233" s="98"/>
      <c r="Z233" s="98"/>
      <c r="AA233" s="98"/>
      <c r="AB233" s="98"/>
      <c r="AC233" s="98"/>
      <c r="AD233" s="98"/>
      <c r="AE233" s="98"/>
    </row>
    <row r="234" spans="1:31" ht="15.75" customHeight="1">
      <c r="A234" s="97"/>
      <c r="B234" s="153"/>
      <c r="C234" s="97"/>
      <c r="D234" s="97"/>
      <c r="E234" s="97"/>
      <c r="F234" s="97"/>
      <c r="G234" s="97"/>
      <c r="H234" s="97"/>
      <c r="I234" s="97"/>
      <c r="J234" s="97"/>
      <c r="K234" s="97"/>
      <c r="L234" s="97"/>
      <c r="M234" s="97"/>
      <c r="N234" s="98"/>
      <c r="O234" s="97"/>
      <c r="P234" s="98"/>
      <c r="Q234" s="98"/>
      <c r="R234" s="97"/>
      <c r="S234" s="98"/>
      <c r="T234" s="98"/>
      <c r="U234" s="98"/>
      <c r="V234" s="98"/>
      <c r="W234" s="98"/>
      <c r="X234" s="98"/>
      <c r="Y234" s="98"/>
      <c r="Z234" s="98"/>
      <c r="AA234" s="98"/>
      <c r="AB234" s="98"/>
      <c r="AC234" s="98"/>
      <c r="AD234" s="98"/>
      <c r="AE234" s="98"/>
    </row>
    <row r="235" spans="1:31" ht="15.75" customHeight="1">
      <c r="A235" s="97"/>
      <c r="B235" s="153"/>
      <c r="C235" s="97"/>
      <c r="D235" s="97"/>
      <c r="E235" s="97"/>
      <c r="F235" s="97"/>
      <c r="G235" s="97"/>
      <c r="H235" s="97"/>
      <c r="I235" s="97"/>
      <c r="J235" s="97"/>
      <c r="K235" s="97"/>
      <c r="L235" s="97"/>
      <c r="M235" s="97"/>
      <c r="N235" s="98"/>
      <c r="O235" s="97"/>
      <c r="P235" s="98"/>
      <c r="Q235" s="98"/>
      <c r="R235" s="97"/>
      <c r="S235" s="98"/>
      <c r="T235" s="98"/>
      <c r="U235" s="98"/>
      <c r="V235" s="98"/>
      <c r="W235" s="98"/>
      <c r="X235" s="98"/>
      <c r="Y235" s="98"/>
      <c r="Z235" s="98"/>
      <c r="AA235" s="98"/>
      <c r="AB235" s="98"/>
      <c r="AC235" s="98"/>
      <c r="AD235" s="98"/>
      <c r="AE235" s="98"/>
    </row>
    <row r="236" spans="1:31" ht="15.75" customHeight="1">
      <c r="A236" s="97"/>
      <c r="B236" s="153"/>
      <c r="C236" s="97"/>
      <c r="D236" s="97"/>
      <c r="E236" s="97"/>
      <c r="F236" s="97"/>
      <c r="G236" s="97"/>
      <c r="H236" s="97"/>
      <c r="I236" s="97"/>
      <c r="J236" s="97"/>
      <c r="K236" s="97"/>
      <c r="L236" s="97"/>
      <c r="M236" s="97"/>
      <c r="N236" s="98"/>
      <c r="O236" s="97"/>
      <c r="P236" s="98"/>
      <c r="Q236" s="98"/>
      <c r="R236" s="97"/>
      <c r="S236" s="98"/>
      <c r="T236" s="98"/>
      <c r="U236" s="98"/>
      <c r="V236" s="98"/>
      <c r="W236" s="98"/>
      <c r="X236" s="98"/>
      <c r="Y236" s="98"/>
      <c r="Z236" s="98"/>
      <c r="AA236" s="98"/>
      <c r="AB236" s="98"/>
      <c r="AC236" s="98"/>
      <c r="AD236" s="98"/>
      <c r="AE236" s="98"/>
    </row>
    <row r="237" spans="1:31" ht="15.75" customHeight="1">
      <c r="A237" s="97"/>
      <c r="B237" s="153"/>
      <c r="C237" s="97"/>
      <c r="D237" s="97"/>
      <c r="E237" s="97"/>
      <c r="F237" s="97"/>
      <c r="G237" s="97"/>
      <c r="H237" s="97"/>
      <c r="I237" s="97"/>
      <c r="J237" s="97"/>
      <c r="K237" s="97"/>
      <c r="L237" s="97"/>
      <c r="M237" s="97"/>
      <c r="N237" s="98"/>
      <c r="O237" s="97"/>
      <c r="P237" s="98"/>
      <c r="Q237" s="98"/>
      <c r="R237" s="97"/>
      <c r="S237" s="98"/>
      <c r="T237" s="98"/>
      <c r="U237" s="98"/>
      <c r="V237" s="98"/>
      <c r="W237" s="98"/>
      <c r="X237" s="98"/>
      <c r="Y237" s="98"/>
      <c r="Z237" s="98"/>
      <c r="AA237" s="98"/>
      <c r="AB237" s="98"/>
      <c r="AC237" s="98"/>
      <c r="AD237" s="98"/>
      <c r="AE237" s="98"/>
    </row>
    <row r="238" spans="1:31" ht="15.75" customHeight="1">
      <c r="A238" s="97"/>
      <c r="B238" s="153"/>
      <c r="C238" s="97"/>
      <c r="D238" s="97"/>
      <c r="E238" s="97"/>
      <c r="F238" s="97"/>
      <c r="G238" s="97"/>
      <c r="H238" s="97"/>
      <c r="I238" s="97"/>
      <c r="J238" s="97"/>
      <c r="K238" s="97"/>
      <c r="L238" s="97"/>
      <c r="M238" s="97"/>
      <c r="N238" s="98"/>
      <c r="O238" s="97"/>
      <c r="P238" s="98"/>
      <c r="Q238" s="98"/>
      <c r="R238" s="97"/>
      <c r="S238" s="98"/>
      <c r="T238" s="98"/>
      <c r="U238" s="98"/>
      <c r="V238" s="98"/>
      <c r="W238" s="98"/>
      <c r="X238" s="98"/>
      <c r="Y238" s="98"/>
      <c r="Z238" s="98"/>
      <c r="AA238" s="98"/>
      <c r="AB238" s="98"/>
      <c r="AC238" s="98"/>
      <c r="AD238" s="98"/>
      <c r="AE238" s="98"/>
    </row>
    <row r="239" spans="1:31" ht="15.75" customHeight="1">
      <c r="A239" s="97"/>
      <c r="B239" s="153"/>
      <c r="C239" s="97"/>
      <c r="D239" s="97"/>
      <c r="E239" s="97"/>
      <c r="F239" s="97"/>
      <c r="G239" s="97"/>
      <c r="H239" s="97"/>
      <c r="I239" s="97"/>
      <c r="J239" s="97"/>
      <c r="K239" s="97"/>
      <c r="L239" s="97"/>
      <c r="M239" s="97"/>
      <c r="N239" s="98"/>
      <c r="O239" s="97"/>
      <c r="P239" s="98"/>
      <c r="Q239" s="98"/>
      <c r="R239" s="97"/>
      <c r="S239" s="98"/>
      <c r="T239" s="98"/>
      <c r="U239" s="98"/>
      <c r="V239" s="98"/>
      <c r="W239" s="98"/>
      <c r="X239" s="98"/>
      <c r="Y239" s="98"/>
      <c r="Z239" s="98"/>
      <c r="AA239" s="98"/>
      <c r="AB239" s="98"/>
      <c r="AC239" s="98"/>
      <c r="AD239" s="98"/>
      <c r="AE239" s="98"/>
    </row>
    <row r="240" spans="1:31" ht="15.75" customHeight="1">
      <c r="A240" s="97"/>
      <c r="B240" s="153"/>
      <c r="C240" s="97"/>
      <c r="D240" s="97"/>
      <c r="E240" s="97"/>
      <c r="F240" s="97"/>
      <c r="G240" s="97"/>
      <c r="H240" s="97"/>
      <c r="I240" s="97"/>
      <c r="J240" s="97"/>
      <c r="K240" s="97"/>
      <c r="L240" s="97"/>
      <c r="M240" s="97"/>
      <c r="N240" s="98"/>
      <c r="O240" s="97"/>
      <c r="P240" s="98"/>
      <c r="Q240" s="98"/>
      <c r="R240" s="97"/>
      <c r="S240" s="98"/>
      <c r="T240" s="98"/>
      <c r="U240" s="98"/>
      <c r="V240" s="98"/>
      <c r="W240" s="98"/>
      <c r="X240" s="98"/>
      <c r="Y240" s="98"/>
      <c r="Z240" s="98"/>
      <c r="AA240" s="98"/>
      <c r="AB240" s="98"/>
      <c r="AC240" s="98"/>
      <c r="AD240" s="98"/>
      <c r="AE240" s="98"/>
    </row>
    <row r="241" spans="1:31" ht="15.75" customHeight="1">
      <c r="A241" s="97"/>
      <c r="B241" s="153"/>
      <c r="C241" s="97"/>
      <c r="D241" s="97"/>
      <c r="E241" s="97"/>
      <c r="F241" s="97"/>
      <c r="G241" s="97"/>
      <c r="H241" s="97"/>
      <c r="I241" s="97"/>
      <c r="J241" s="97"/>
      <c r="K241" s="97"/>
      <c r="L241" s="97"/>
      <c r="M241" s="97"/>
      <c r="N241" s="98"/>
      <c r="O241" s="97"/>
      <c r="P241" s="98"/>
      <c r="Q241" s="98"/>
      <c r="R241" s="97"/>
      <c r="S241" s="98"/>
      <c r="T241" s="98"/>
      <c r="U241" s="98"/>
      <c r="V241" s="98"/>
      <c r="W241" s="98"/>
      <c r="X241" s="98"/>
      <c r="Y241" s="98"/>
      <c r="Z241" s="98"/>
      <c r="AA241" s="98"/>
      <c r="AB241" s="98"/>
      <c r="AC241" s="98"/>
      <c r="AD241" s="98"/>
      <c r="AE241" s="98"/>
    </row>
    <row r="242" spans="1:31" ht="15.75" customHeight="1">
      <c r="A242" s="97"/>
      <c r="B242" s="153"/>
      <c r="C242" s="97"/>
      <c r="D242" s="97"/>
      <c r="E242" s="97"/>
      <c r="F242" s="97"/>
      <c r="G242" s="97"/>
      <c r="H242" s="97"/>
      <c r="I242" s="97"/>
      <c r="J242" s="97"/>
      <c r="K242" s="97"/>
      <c r="L242" s="97"/>
      <c r="M242" s="97"/>
      <c r="N242" s="98"/>
      <c r="O242" s="97"/>
      <c r="P242" s="98"/>
      <c r="Q242" s="98"/>
      <c r="R242" s="97"/>
      <c r="S242" s="98"/>
      <c r="T242" s="98"/>
      <c r="U242" s="98"/>
      <c r="V242" s="98"/>
      <c r="W242" s="98"/>
      <c r="X242" s="98"/>
      <c r="Y242" s="98"/>
      <c r="Z242" s="98"/>
      <c r="AA242" s="98"/>
      <c r="AB242" s="98"/>
      <c r="AC242" s="98"/>
      <c r="AD242" s="98"/>
      <c r="AE242" s="98"/>
    </row>
    <row r="243" spans="1:31" ht="15.75" customHeight="1">
      <c r="A243" s="97"/>
      <c r="B243" s="153"/>
      <c r="C243" s="97"/>
      <c r="D243" s="97"/>
      <c r="E243" s="97"/>
      <c r="F243" s="97"/>
      <c r="G243" s="97"/>
      <c r="H243" s="97"/>
      <c r="I243" s="97"/>
      <c r="J243" s="97"/>
      <c r="K243" s="97"/>
      <c r="L243" s="97"/>
      <c r="M243" s="97"/>
      <c r="N243" s="98"/>
      <c r="O243" s="97"/>
      <c r="P243" s="98"/>
      <c r="Q243" s="98"/>
      <c r="R243" s="97"/>
      <c r="S243" s="98"/>
      <c r="T243" s="98"/>
      <c r="U243" s="98"/>
      <c r="V243" s="98"/>
      <c r="W243" s="98"/>
      <c r="X243" s="98"/>
      <c r="Y243" s="98"/>
      <c r="Z243" s="98"/>
      <c r="AA243" s="98"/>
      <c r="AB243" s="98"/>
      <c r="AC243" s="98"/>
      <c r="AD243" s="98"/>
      <c r="AE243" s="98"/>
    </row>
    <row r="244" spans="1:31" ht="15.75" customHeight="1">
      <c r="A244" s="97"/>
      <c r="B244" s="153"/>
      <c r="C244" s="97"/>
      <c r="D244" s="97"/>
      <c r="E244" s="97"/>
      <c r="F244" s="97"/>
      <c r="G244" s="97"/>
      <c r="H244" s="97"/>
      <c r="I244" s="97"/>
      <c r="J244" s="97"/>
      <c r="K244" s="97"/>
      <c r="L244" s="97"/>
      <c r="M244" s="97"/>
      <c r="N244" s="98"/>
      <c r="O244" s="97"/>
      <c r="P244" s="98"/>
      <c r="Q244" s="98"/>
      <c r="R244" s="97"/>
      <c r="S244" s="98"/>
      <c r="T244" s="98"/>
      <c r="U244" s="98"/>
      <c r="V244" s="98"/>
      <c r="W244" s="98"/>
      <c r="X244" s="98"/>
      <c r="Y244" s="98"/>
      <c r="Z244" s="98"/>
      <c r="AA244" s="98"/>
      <c r="AB244" s="98"/>
      <c r="AC244" s="98"/>
      <c r="AD244" s="98"/>
      <c r="AE244" s="98"/>
    </row>
    <row r="245" spans="1:31" ht="15.75" customHeight="1">
      <c r="A245" s="97"/>
      <c r="B245" s="153"/>
      <c r="C245" s="97"/>
      <c r="D245" s="97"/>
      <c r="E245" s="97"/>
      <c r="F245" s="97"/>
      <c r="G245" s="97"/>
      <c r="H245" s="97"/>
      <c r="I245" s="97"/>
      <c r="J245" s="97"/>
      <c r="K245" s="97"/>
      <c r="L245" s="97"/>
      <c r="M245" s="97"/>
      <c r="N245" s="98"/>
      <c r="O245" s="97"/>
      <c r="P245" s="98"/>
      <c r="Q245" s="98"/>
      <c r="R245" s="97"/>
      <c r="S245" s="98"/>
      <c r="T245" s="98"/>
      <c r="U245" s="98"/>
      <c r="V245" s="98"/>
      <c r="W245" s="98"/>
      <c r="X245" s="98"/>
      <c r="Y245" s="98"/>
      <c r="Z245" s="98"/>
      <c r="AA245" s="98"/>
      <c r="AB245" s="98"/>
      <c r="AC245" s="98"/>
      <c r="AD245" s="98"/>
      <c r="AE245" s="98"/>
    </row>
    <row r="246" spans="1:31" ht="15.75" customHeight="1">
      <c r="A246" s="97"/>
      <c r="B246" s="153"/>
      <c r="C246" s="97"/>
      <c r="D246" s="97"/>
      <c r="E246" s="97"/>
      <c r="F246" s="97"/>
      <c r="G246" s="97"/>
      <c r="H246" s="97"/>
      <c r="I246" s="97"/>
      <c r="J246" s="97"/>
      <c r="K246" s="97"/>
      <c r="L246" s="97"/>
      <c r="M246" s="97"/>
      <c r="N246" s="98"/>
      <c r="O246" s="97"/>
      <c r="P246" s="98"/>
      <c r="Q246" s="98"/>
      <c r="R246" s="97"/>
      <c r="S246" s="98"/>
      <c r="T246" s="98"/>
      <c r="U246" s="98"/>
      <c r="V246" s="98"/>
      <c r="W246" s="98"/>
      <c r="X246" s="98"/>
      <c r="Y246" s="98"/>
      <c r="Z246" s="98"/>
      <c r="AA246" s="98"/>
      <c r="AB246" s="98"/>
      <c r="AC246" s="98"/>
      <c r="AD246" s="98"/>
      <c r="AE246" s="98"/>
    </row>
    <row r="247" spans="1:31" ht="15.75" customHeight="1">
      <c r="A247" s="97"/>
      <c r="B247" s="153"/>
      <c r="C247" s="97"/>
      <c r="D247" s="97"/>
      <c r="E247" s="97"/>
      <c r="F247" s="97"/>
      <c r="G247" s="97"/>
      <c r="H247" s="97"/>
      <c r="I247" s="97"/>
      <c r="J247" s="97"/>
      <c r="K247" s="97"/>
      <c r="L247" s="97"/>
      <c r="M247" s="97"/>
      <c r="N247" s="98"/>
      <c r="O247" s="97"/>
      <c r="P247" s="98"/>
      <c r="Q247" s="98"/>
      <c r="R247" s="97"/>
      <c r="S247" s="98"/>
      <c r="T247" s="98"/>
      <c r="U247" s="98"/>
      <c r="V247" s="98"/>
      <c r="W247" s="98"/>
      <c r="X247" s="98"/>
      <c r="Y247" s="98"/>
      <c r="Z247" s="98"/>
      <c r="AA247" s="98"/>
      <c r="AB247" s="98"/>
      <c r="AC247" s="98"/>
      <c r="AD247" s="98"/>
      <c r="AE247" s="98"/>
    </row>
    <row r="248" spans="1:31" ht="15.75" customHeight="1">
      <c r="A248" s="97"/>
      <c r="B248" s="153"/>
      <c r="C248" s="97"/>
      <c r="D248" s="97"/>
      <c r="E248" s="97"/>
      <c r="F248" s="97"/>
      <c r="G248" s="97"/>
      <c r="H248" s="97"/>
      <c r="I248" s="97"/>
      <c r="J248" s="97"/>
      <c r="K248" s="97"/>
      <c r="L248" s="97"/>
      <c r="M248" s="97"/>
      <c r="N248" s="98"/>
      <c r="O248" s="97"/>
      <c r="P248" s="98"/>
      <c r="Q248" s="98"/>
      <c r="R248" s="97"/>
      <c r="S248" s="98"/>
      <c r="T248" s="98"/>
      <c r="U248" s="98"/>
      <c r="V248" s="98"/>
      <c r="W248" s="98"/>
      <c r="X248" s="98"/>
      <c r="Y248" s="98"/>
      <c r="Z248" s="98"/>
      <c r="AA248" s="98"/>
      <c r="AB248" s="98"/>
      <c r="AC248" s="98"/>
      <c r="AD248" s="98"/>
      <c r="AE248" s="98"/>
    </row>
    <row r="249" spans="1:31" ht="15.75" customHeight="1">
      <c r="A249" s="97"/>
      <c r="B249" s="153"/>
      <c r="C249" s="97"/>
      <c r="D249" s="97"/>
      <c r="E249" s="97"/>
      <c r="F249" s="97"/>
      <c r="G249" s="97"/>
      <c r="H249" s="97"/>
      <c r="I249" s="97"/>
      <c r="J249" s="97"/>
      <c r="K249" s="97"/>
      <c r="L249" s="97"/>
      <c r="M249" s="97"/>
      <c r="N249" s="98"/>
      <c r="O249" s="97"/>
      <c r="P249" s="98"/>
      <c r="Q249" s="98"/>
      <c r="R249" s="97"/>
      <c r="S249" s="98"/>
      <c r="T249" s="98"/>
      <c r="U249" s="98"/>
      <c r="V249" s="98"/>
      <c r="W249" s="98"/>
      <c r="X249" s="98"/>
      <c r="Y249" s="98"/>
      <c r="Z249" s="98"/>
      <c r="AA249" s="98"/>
      <c r="AB249" s="98"/>
      <c r="AC249" s="98"/>
      <c r="AD249" s="98"/>
      <c r="AE249" s="98"/>
    </row>
    <row r="250" spans="1:31" ht="15.75" customHeight="1">
      <c r="A250" s="97"/>
      <c r="B250" s="153"/>
      <c r="C250" s="97"/>
      <c r="D250" s="97"/>
      <c r="E250" s="97"/>
      <c r="F250" s="97"/>
      <c r="G250" s="97"/>
      <c r="H250" s="97"/>
      <c r="I250" s="97"/>
      <c r="J250" s="97"/>
      <c r="K250" s="97"/>
      <c r="L250" s="97"/>
      <c r="M250" s="97"/>
      <c r="N250" s="98"/>
      <c r="O250" s="97"/>
      <c r="P250" s="98"/>
      <c r="Q250" s="98"/>
      <c r="R250" s="97"/>
      <c r="S250" s="98"/>
      <c r="T250" s="98"/>
      <c r="U250" s="98"/>
      <c r="V250" s="98"/>
      <c r="W250" s="98"/>
      <c r="X250" s="98"/>
      <c r="Y250" s="98"/>
      <c r="Z250" s="98"/>
      <c r="AA250" s="98"/>
      <c r="AB250" s="98"/>
      <c r="AC250" s="98"/>
      <c r="AD250" s="98"/>
      <c r="AE250" s="98"/>
    </row>
    <row r="251" spans="1:31" ht="15.75" customHeight="1">
      <c r="A251" s="97"/>
      <c r="B251" s="153"/>
      <c r="C251" s="97"/>
      <c r="D251" s="97"/>
      <c r="E251" s="97"/>
      <c r="F251" s="97"/>
      <c r="G251" s="97"/>
      <c r="H251" s="97"/>
      <c r="I251" s="97"/>
      <c r="J251" s="97"/>
      <c r="K251" s="97"/>
      <c r="L251" s="97"/>
      <c r="M251" s="97"/>
      <c r="N251" s="98"/>
      <c r="O251" s="97"/>
      <c r="P251" s="98"/>
      <c r="Q251" s="98"/>
      <c r="R251" s="97"/>
      <c r="S251" s="98"/>
      <c r="T251" s="98"/>
      <c r="U251" s="98"/>
      <c r="V251" s="98"/>
      <c r="W251" s="98"/>
      <c r="X251" s="98"/>
      <c r="Y251" s="98"/>
      <c r="Z251" s="98"/>
      <c r="AA251" s="98"/>
      <c r="AB251" s="98"/>
      <c r="AC251" s="98"/>
      <c r="AD251" s="98"/>
      <c r="AE251" s="98"/>
    </row>
    <row r="252" spans="1:31" ht="15.75" customHeight="1">
      <c r="A252" s="97"/>
      <c r="B252" s="153"/>
      <c r="C252" s="97"/>
      <c r="D252" s="97"/>
      <c r="E252" s="97"/>
      <c r="F252" s="97"/>
      <c r="G252" s="97"/>
      <c r="H252" s="97"/>
      <c r="I252" s="97"/>
      <c r="J252" s="97"/>
      <c r="K252" s="97"/>
      <c r="L252" s="97"/>
      <c r="M252" s="97"/>
      <c r="N252" s="98"/>
      <c r="O252" s="97"/>
      <c r="P252" s="98"/>
      <c r="Q252" s="98"/>
      <c r="R252" s="97"/>
      <c r="S252" s="98"/>
      <c r="T252" s="98"/>
      <c r="U252" s="98"/>
      <c r="V252" s="98"/>
      <c r="W252" s="98"/>
      <c r="X252" s="98"/>
      <c r="Y252" s="98"/>
      <c r="Z252" s="98"/>
      <c r="AA252" s="98"/>
      <c r="AB252" s="98"/>
      <c r="AC252" s="98"/>
      <c r="AD252" s="98"/>
      <c r="AE252" s="98"/>
    </row>
    <row r="253" spans="1:31" ht="15.75" customHeight="1">
      <c r="A253" s="97"/>
      <c r="B253" s="153"/>
      <c r="C253" s="97"/>
      <c r="D253" s="97"/>
      <c r="E253" s="97"/>
      <c r="F253" s="97"/>
      <c r="G253" s="97"/>
      <c r="H253" s="97"/>
      <c r="I253" s="97"/>
      <c r="J253" s="97"/>
      <c r="K253" s="97"/>
      <c r="L253" s="97"/>
      <c r="M253" s="97"/>
      <c r="N253" s="98"/>
      <c r="O253" s="97"/>
      <c r="P253" s="98"/>
      <c r="Q253" s="98"/>
      <c r="R253" s="97"/>
      <c r="S253" s="98"/>
      <c r="T253" s="98"/>
      <c r="U253" s="98"/>
      <c r="V253" s="98"/>
      <c r="W253" s="98"/>
      <c r="X253" s="98"/>
      <c r="Y253" s="98"/>
      <c r="Z253" s="98"/>
      <c r="AA253" s="98"/>
      <c r="AB253" s="98"/>
      <c r="AC253" s="98"/>
      <c r="AD253" s="98"/>
      <c r="AE253" s="98"/>
    </row>
    <row r="254" spans="1:31" ht="15.75" customHeight="1">
      <c r="A254" s="97"/>
      <c r="B254" s="153"/>
      <c r="C254" s="97"/>
      <c r="D254" s="97"/>
      <c r="E254" s="97"/>
      <c r="F254" s="97"/>
      <c r="G254" s="97"/>
      <c r="H254" s="97"/>
      <c r="I254" s="97"/>
      <c r="J254" s="97"/>
      <c r="K254" s="97"/>
      <c r="L254" s="97"/>
      <c r="M254" s="97"/>
      <c r="N254" s="98"/>
      <c r="O254" s="97"/>
      <c r="P254" s="98"/>
      <c r="Q254" s="98"/>
      <c r="R254" s="97"/>
      <c r="S254" s="98"/>
      <c r="T254" s="98"/>
      <c r="U254" s="98"/>
      <c r="V254" s="98"/>
      <c r="W254" s="98"/>
      <c r="X254" s="98"/>
      <c r="Y254" s="98"/>
      <c r="Z254" s="98"/>
      <c r="AA254" s="98"/>
      <c r="AB254" s="98"/>
      <c r="AC254" s="98"/>
      <c r="AD254" s="98"/>
      <c r="AE254" s="98"/>
    </row>
    <row r="255" spans="1:31" ht="15.75" customHeight="1">
      <c r="A255" s="97"/>
      <c r="B255" s="153"/>
      <c r="C255" s="97"/>
      <c r="D255" s="97"/>
      <c r="E255" s="97"/>
      <c r="F255" s="97"/>
      <c r="G255" s="97"/>
      <c r="H255" s="97"/>
      <c r="I255" s="97"/>
      <c r="J255" s="97"/>
      <c r="K255" s="97"/>
      <c r="L255" s="97"/>
      <c r="M255" s="97"/>
      <c r="N255" s="98"/>
      <c r="O255" s="97"/>
      <c r="P255" s="98"/>
      <c r="Q255" s="98"/>
      <c r="R255" s="97"/>
      <c r="S255" s="98"/>
      <c r="T255" s="98"/>
      <c r="U255" s="98"/>
      <c r="V255" s="98"/>
      <c r="W255" s="98"/>
      <c r="X255" s="98"/>
      <c r="Y255" s="98"/>
      <c r="Z255" s="98"/>
      <c r="AA255" s="98"/>
      <c r="AB255" s="98"/>
      <c r="AC255" s="98"/>
      <c r="AD255" s="98"/>
      <c r="AE255" s="98"/>
    </row>
    <row r="256" spans="1:31" ht="15.75" customHeight="1">
      <c r="A256" s="97"/>
      <c r="B256" s="153"/>
      <c r="C256" s="97"/>
      <c r="D256" s="97"/>
      <c r="E256" s="97"/>
      <c r="F256" s="97"/>
      <c r="G256" s="97"/>
      <c r="H256" s="97"/>
      <c r="I256" s="97"/>
      <c r="J256" s="97"/>
      <c r="K256" s="97"/>
      <c r="L256" s="97"/>
      <c r="M256" s="97"/>
      <c r="N256" s="98"/>
      <c r="O256" s="97"/>
      <c r="P256" s="98"/>
      <c r="Q256" s="98"/>
      <c r="R256" s="97"/>
      <c r="S256" s="98"/>
      <c r="T256" s="98"/>
      <c r="U256" s="98"/>
      <c r="V256" s="98"/>
      <c r="W256" s="98"/>
      <c r="X256" s="98"/>
      <c r="Y256" s="98"/>
      <c r="Z256" s="98"/>
      <c r="AA256" s="98"/>
      <c r="AB256" s="98"/>
      <c r="AC256" s="98"/>
      <c r="AD256" s="98"/>
      <c r="AE256" s="98"/>
    </row>
    <row r="257" spans="1:31" ht="15.75" customHeight="1">
      <c r="A257" s="97"/>
      <c r="B257" s="153"/>
      <c r="C257" s="97"/>
      <c r="D257" s="97"/>
      <c r="E257" s="97"/>
      <c r="F257" s="97"/>
      <c r="G257" s="97"/>
      <c r="H257" s="97"/>
      <c r="I257" s="97"/>
      <c r="J257" s="97"/>
      <c r="K257" s="97"/>
      <c r="L257" s="97"/>
      <c r="M257" s="97"/>
      <c r="N257" s="98"/>
      <c r="O257" s="97"/>
      <c r="P257" s="98"/>
      <c r="Q257" s="98"/>
      <c r="R257" s="97"/>
      <c r="S257" s="98"/>
      <c r="T257" s="98"/>
      <c r="U257" s="98"/>
      <c r="V257" s="98"/>
      <c r="W257" s="98"/>
      <c r="X257" s="98"/>
      <c r="Y257" s="98"/>
      <c r="Z257" s="98"/>
      <c r="AA257" s="98"/>
      <c r="AB257" s="98"/>
      <c r="AC257" s="98"/>
      <c r="AD257" s="98"/>
      <c r="AE257" s="98"/>
    </row>
    <row r="258" spans="1:31" ht="15.75" customHeight="1">
      <c r="A258" s="97"/>
      <c r="B258" s="153"/>
      <c r="C258" s="97"/>
      <c r="D258" s="97"/>
      <c r="E258" s="97"/>
      <c r="F258" s="97"/>
      <c r="G258" s="97"/>
      <c r="H258" s="97"/>
      <c r="I258" s="97"/>
      <c r="J258" s="97"/>
      <c r="K258" s="97"/>
      <c r="L258" s="97"/>
      <c r="M258" s="97"/>
      <c r="N258" s="98"/>
      <c r="O258" s="97"/>
      <c r="P258" s="98"/>
      <c r="Q258" s="98"/>
      <c r="R258" s="97"/>
      <c r="S258" s="98"/>
      <c r="T258" s="98"/>
      <c r="U258" s="98"/>
      <c r="V258" s="98"/>
      <c r="W258" s="98"/>
      <c r="X258" s="98"/>
      <c r="Y258" s="98"/>
      <c r="Z258" s="98"/>
      <c r="AA258" s="98"/>
      <c r="AB258" s="98"/>
      <c r="AC258" s="98"/>
      <c r="AD258" s="98"/>
      <c r="AE258" s="98"/>
    </row>
    <row r="259" spans="1:31" ht="15.75" customHeight="1">
      <c r="A259" s="97"/>
      <c r="B259" s="153"/>
      <c r="C259" s="97"/>
      <c r="D259" s="97"/>
      <c r="E259" s="97"/>
      <c r="F259" s="97"/>
      <c r="G259" s="97"/>
      <c r="H259" s="97"/>
      <c r="I259" s="97"/>
      <c r="J259" s="97"/>
      <c r="K259" s="97"/>
      <c r="L259" s="97"/>
      <c r="M259" s="97"/>
      <c r="N259" s="98"/>
      <c r="O259" s="97"/>
      <c r="P259" s="98"/>
      <c r="Q259" s="98"/>
      <c r="R259" s="97"/>
      <c r="S259" s="98"/>
      <c r="T259" s="98"/>
      <c r="U259" s="98"/>
      <c r="V259" s="98"/>
      <c r="W259" s="98"/>
      <c r="X259" s="98"/>
      <c r="Y259" s="98"/>
      <c r="Z259" s="98"/>
      <c r="AA259" s="98"/>
      <c r="AB259" s="98"/>
      <c r="AC259" s="98"/>
      <c r="AD259" s="98"/>
      <c r="AE259" s="98"/>
    </row>
    <row r="260" spans="1:31" ht="15.75" customHeight="1">
      <c r="A260" s="97"/>
      <c r="B260" s="153"/>
      <c r="C260" s="97"/>
      <c r="D260" s="97"/>
      <c r="E260" s="97"/>
      <c r="F260" s="97"/>
      <c r="G260" s="97"/>
      <c r="H260" s="97"/>
      <c r="I260" s="97"/>
      <c r="J260" s="97"/>
      <c r="K260" s="97"/>
      <c r="L260" s="97"/>
      <c r="M260" s="97"/>
      <c r="N260" s="98"/>
      <c r="O260" s="97"/>
      <c r="P260" s="98"/>
      <c r="Q260" s="98"/>
      <c r="R260" s="97"/>
      <c r="S260" s="98"/>
      <c r="T260" s="98"/>
      <c r="U260" s="98"/>
      <c r="V260" s="98"/>
      <c r="W260" s="98"/>
      <c r="X260" s="98"/>
      <c r="Y260" s="98"/>
      <c r="Z260" s="98"/>
      <c r="AA260" s="98"/>
      <c r="AB260" s="98"/>
      <c r="AC260" s="98"/>
      <c r="AD260" s="98"/>
      <c r="AE260" s="98"/>
    </row>
    <row r="261" spans="1:31" ht="15.75" customHeight="1">
      <c r="A261" s="97"/>
      <c r="B261" s="153"/>
      <c r="C261" s="97"/>
      <c r="D261" s="97"/>
      <c r="E261" s="97"/>
      <c r="F261" s="97"/>
      <c r="G261" s="97"/>
      <c r="H261" s="97"/>
      <c r="I261" s="97"/>
      <c r="J261" s="97"/>
      <c r="K261" s="97"/>
      <c r="L261" s="97"/>
      <c r="M261" s="97"/>
      <c r="N261" s="98"/>
      <c r="O261" s="97"/>
      <c r="P261" s="98"/>
      <c r="Q261" s="98"/>
      <c r="R261" s="97"/>
      <c r="S261" s="98"/>
      <c r="T261" s="98"/>
      <c r="U261" s="98"/>
      <c r="V261" s="98"/>
      <c r="W261" s="98"/>
      <c r="X261" s="98"/>
      <c r="Y261" s="98"/>
      <c r="Z261" s="98"/>
      <c r="AA261" s="98"/>
      <c r="AB261" s="98"/>
      <c r="AC261" s="98"/>
      <c r="AD261" s="98"/>
      <c r="AE261" s="98"/>
    </row>
    <row r="262" spans="1:31" ht="15.75" customHeight="1">
      <c r="A262" s="97"/>
      <c r="B262" s="153"/>
      <c r="C262" s="97"/>
      <c r="D262" s="97"/>
      <c r="E262" s="97"/>
      <c r="F262" s="97"/>
      <c r="G262" s="97"/>
      <c r="H262" s="97"/>
      <c r="I262" s="97"/>
      <c r="J262" s="97"/>
      <c r="K262" s="97"/>
      <c r="L262" s="97"/>
      <c r="M262" s="97"/>
      <c r="N262" s="98"/>
      <c r="O262" s="97"/>
      <c r="P262" s="98"/>
      <c r="Q262" s="98"/>
      <c r="R262" s="97"/>
      <c r="S262" s="98"/>
      <c r="T262" s="98"/>
      <c r="U262" s="98"/>
      <c r="V262" s="98"/>
      <c r="W262" s="98"/>
      <c r="X262" s="98"/>
      <c r="Y262" s="98"/>
      <c r="Z262" s="98"/>
      <c r="AA262" s="98"/>
      <c r="AB262" s="98"/>
      <c r="AC262" s="98"/>
      <c r="AD262" s="98"/>
      <c r="AE262" s="98"/>
    </row>
    <row r="263" spans="1:31" ht="15.75" customHeight="1">
      <c r="A263" s="97"/>
      <c r="B263" s="153"/>
      <c r="C263" s="97"/>
      <c r="D263" s="97"/>
      <c r="E263" s="97"/>
      <c r="F263" s="97"/>
      <c r="G263" s="97"/>
      <c r="H263" s="97"/>
      <c r="I263" s="97"/>
      <c r="J263" s="97"/>
      <c r="K263" s="97"/>
      <c r="L263" s="97"/>
      <c r="M263" s="97"/>
      <c r="N263" s="98"/>
      <c r="O263" s="97"/>
      <c r="P263" s="98"/>
      <c r="Q263" s="98"/>
      <c r="R263" s="97"/>
      <c r="S263" s="98"/>
      <c r="T263" s="98"/>
      <c r="U263" s="98"/>
      <c r="V263" s="98"/>
      <c r="W263" s="98"/>
      <c r="X263" s="98"/>
      <c r="Y263" s="98"/>
      <c r="Z263" s="98"/>
      <c r="AA263" s="98"/>
      <c r="AB263" s="98"/>
      <c r="AC263" s="98"/>
      <c r="AD263" s="98"/>
      <c r="AE263" s="98"/>
    </row>
    <row r="264" spans="1:31" ht="15.75" customHeight="1">
      <c r="A264" s="97"/>
      <c r="B264" s="153"/>
      <c r="C264" s="97"/>
      <c r="D264" s="97"/>
      <c r="E264" s="97"/>
      <c r="F264" s="97"/>
      <c r="G264" s="97"/>
      <c r="H264" s="97"/>
      <c r="I264" s="97"/>
      <c r="J264" s="97"/>
      <c r="K264" s="97"/>
      <c r="L264" s="97"/>
      <c r="M264" s="97"/>
      <c r="N264" s="98"/>
      <c r="O264" s="97"/>
      <c r="P264" s="98"/>
      <c r="Q264" s="98"/>
      <c r="R264" s="97"/>
      <c r="S264" s="98"/>
      <c r="T264" s="98"/>
      <c r="U264" s="98"/>
      <c r="V264" s="98"/>
      <c r="W264" s="98"/>
      <c r="X264" s="98"/>
      <c r="Y264" s="98"/>
      <c r="Z264" s="98"/>
      <c r="AA264" s="98"/>
      <c r="AB264" s="98"/>
      <c r="AC264" s="98"/>
      <c r="AD264" s="98"/>
      <c r="AE264" s="98"/>
    </row>
    <row r="265" spans="1:31" ht="15.75" customHeight="1">
      <c r="A265" s="97"/>
      <c r="B265" s="153"/>
      <c r="C265" s="97"/>
      <c r="D265" s="97"/>
      <c r="E265" s="97"/>
      <c r="F265" s="97"/>
      <c r="G265" s="97"/>
      <c r="H265" s="97"/>
      <c r="I265" s="97"/>
      <c r="J265" s="97"/>
      <c r="K265" s="97"/>
      <c r="L265" s="97"/>
      <c r="M265" s="97"/>
      <c r="N265" s="98"/>
      <c r="O265" s="97"/>
      <c r="P265" s="98"/>
      <c r="Q265" s="98"/>
      <c r="R265" s="97"/>
      <c r="S265" s="98"/>
      <c r="T265" s="98"/>
      <c r="U265" s="98"/>
      <c r="V265" s="98"/>
      <c r="W265" s="98"/>
      <c r="X265" s="98"/>
      <c r="Y265" s="98"/>
      <c r="Z265" s="98"/>
      <c r="AA265" s="98"/>
      <c r="AB265" s="98"/>
      <c r="AC265" s="98"/>
      <c r="AD265" s="98"/>
      <c r="AE265" s="98"/>
    </row>
    <row r="266" spans="1:31" ht="15.75" customHeight="1">
      <c r="A266" s="97"/>
      <c r="B266" s="153"/>
      <c r="C266" s="97"/>
      <c r="D266" s="97"/>
      <c r="E266" s="97"/>
      <c r="F266" s="97"/>
      <c r="G266" s="97"/>
      <c r="H266" s="97"/>
      <c r="I266" s="97"/>
      <c r="J266" s="97"/>
      <c r="K266" s="97"/>
      <c r="L266" s="97"/>
      <c r="M266" s="97"/>
      <c r="N266" s="98"/>
      <c r="O266" s="97"/>
      <c r="P266" s="98"/>
      <c r="Q266" s="98"/>
      <c r="R266" s="97"/>
      <c r="S266" s="98"/>
      <c r="T266" s="98"/>
      <c r="U266" s="98"/>
      <c r="V266" s="98"/>
      <c r="W266" s="98"/>
      <c r="X266" s="98"/>
      <c r="Y266" s="98"/>
      <c r="Z266" s="98"/>
      <c r="AA266" s="98"/>
      <c r="AB266" s="98"/>
      <c r="AC266" s="98"/>
      <c r="AD266" s="98"/>
      <c r="AE266" s="98"/>
    </row>
    <row r="267" spans="1:31" ht="15.75" customHeight="1">
      <c r="A267" s="97"/>
      <c r="B267" s="153"/>
      <c r="C267" s="97"/>
      <c r="D267" s="97"/>
      <c r="E267" s="97"/>
      <c r="F267" s="97"/>
      <c r="G267" s="97"/>
      <c r="H267" s="97"/>
      <c r="I267" s="97"/>
      <c r="J267" s="97"/>
      <c r="K267" s="97"/>
      <c r="L267" s="97"/>
      <c r="M267" s="97"/>
      <c r="N267" s="98"/>
      <c r="O267" s="97"/>
      <c r="P267" s="98"/>
      <c r="Q267" s="98"/>
      <c r="R267" s="97"/>
      <c r="S267" s="98"/>
      <c r="T267" s="98"/>
      <c r="U267" s="98"/>
      <c r="V267" s="98"/>
      <c r="W267" s="98"/>
      <c r="X267" s="98"/>
      <c r="Y267" s="98"/>
      <c r="Z267" s="98"/>
      <c r="AA267" s="98"/>
      <c r="AB267" s="98"/>
      <c r="AC267" s="98"/>
      <c r="AD267" s="98"/>
      <c r="AE267" s="98"/>
    </row>
    <row r="268" spans="1:31" ht="15.75" customHeight="1">
      <c r="A268" s="97"/>
      <c r="B268" s="153"/>
      <c r="C268" s="97"/>
      <c r="D268" s="97"/>
      <c r="E268" s="97"/>
      <c r="F268" s="97"/>
      <c r="G268" s="97"/>
      <c r="H268" s="97"/>
      <c r="I268" s="97"/>
      <c r="J268" s="97"/>
      <c r="K268" s="97"/>
      <c r="L268" s="97"/>
      <c r="M268" s="97"/>
      <c r="N268" s="98"/>
      <c r="O268" s="97"/>
      <c r="P268" s="98"/>
      <c r="Q268" s="98"/>
      <c r="R268" s="97"/>
      <c r="S268" s="98"/>
      <c r="T268" s="98"/>
      <c r="U268" s="98"/>
      <c r="V268" s="98"/>
      <c r="W268" s="98"/>
      <c r="X268" s="98"/>
      <c r="Y268" s="98"/>
      <c r="Z268" s="98"/>
      <c r="AA268" s="98"/>
      <c r="AB268" s="98"/>
      <c r="AC268" s="98"/>
      <c r="AD268" s="98"/>
      <c r="AE268" s="98"/>
    </row>
    <row r="269" spans="1:31" ht="15.75" customHeight="1">
      <c r="A269" s="97"/>
      <c r="B269" s="153"/>
      <c r="C269" s="97"/>
      <c r="D269" s="97"/>
      <c r="E269" s="97"/>
      <c r="F269" s="97"/>
      <c r="G269" s="97"/>
      <c r="H269" s="97"/>
      <c r="I269" s="97"/>
      <c r="J269" s="97"/>
      <c r="K269" s="97"/>
      <c r="L269" s="97"/>
      <c r="M269" s="97"/>
      <c r="N269" s="98"/>
      <c r="O269" s="97"/>
      <c r="P269" s="98"/>
      <c r="Q269" s="98"/>
      <c r="R269" s="97"/>
      <c r="S269" s="98"/>
      <c r="T269" s="98"/>
      <c r="U269" s="98"/>
      <c r="V269" s="98"/>
      <c r="W269" s="98"/>
      <c r="X269" s="98"/>
      <c r="Y269" s="98"/>
      <c r="Z269" s="98"/>
      <c r="AA269" s="98"/>
      <c r="AB269" s="98"/>
      <c r="AC269" s="98"/>
      <c r="AD269" s="98"/>
      <c r="AE269" s="98"/>
    </row>
    <row r="270" spans="1:31" ht="15.75" customHeight="1">
      <c r="A270" s="97"/>
      <c r="B270" s="153"/>
      <c r="C270" s="97"/>
      <c r="D270" s="97"/>
      <c r="E270" s="97"/>
      <c r="F270" s="97"/>
      <c r="G270" s="97"/>
      <c r="H270" s="97"/>
      <c r="I270" s="97"/>
      <c r="J270" s="97"/>
      <c r="K270" s="97"/>
      <c r="L270" s="97"/>
      <c r="M270" s="97"/>
      <c r="N270" s="98"/>
      <c r="O270" s="97"/>
      <c r="P270" s="98"/>
      <c r="Q270" s="98"/>
      <c r="R270" s="97"/>
      <c r="S270" s="98"/>
      <c r="T270" s="98"/>
      <c r="U270" s="98"/>
      <c r="V270" s="98"/>
      <c r="W270" s="98"/>
      <c r="X270" s="98"/>
      <c r="Y270" s="98"/>
      <c r="Z270" s="98"/>
      <c r="AA270" s="98"/>
      <c r="AB270" s="98"/>
      <c r="AC270" s="98"/>
      <c r="AD270" s="98"/>
      <c r="AE270" s="98"/>
    </row>
    <row r="271" spans="1:31" ht="15.75" customHeight="1">
      <c r="A271" s="97"/>
      <c r="B271" s="153"/>
      <c r="C271" s="97"/>
      <c r="D271" s="97"/>
      <c r="E271" s="97"/>
      <c r="F271" s="97"/>
      <c r="G271" s="97"/>
      <c r="H271" s="97"/>
      <c r="I271" s="97"/>
      <c r="J271" s="97"/>
      <c r="K271" s="97"/>
      <c r="L271" s="97"/>
      <c r="M271" s="97"/>
      <c r="N271" s="98"/>
      <c r="O271" s="97"/>
      <c r="P271" s="98"/>
      <c r="Q271" s="98"/>
      <c r="R271" s="97"/>
      <c r="S271" s="98"/>
      <c r="T271" s="98"/>
      <c r="U271" s="98"/>
      <c r="V271" s="98"/>
      <c r="W271" s="98"/>
      <c r="X271" s="98"/>
      <c r="Y271" s="98"/>
      <c r="Z271" s="98"/>
      <c r="AA271" s="98"/>
      <c r="AB271" s="98"/>
      <c r="AC271" s="98"/>
      <c r="AD271" s="98"/>
      <c r="AE271" s="98"/>
    </row>
    <row r="272" spans="1:31" ht="15.75" customHeight="1">
      <c r="A272" s="97"/>
      <c r="B272" s="153"/>
      <c r="C272" s="97"/>
      <c r="D272" s="97"/>
      <c r="E272" s="97"/>
      <c r="F272" s="97"/>
      <c r="G272" s="97"/>
      <c r="H272" s="97"/>
      <c r="I272" s="97"/>
      <c r="J272" s="97"/>
      <c r="K272" s="97"/>
      <c r="L272" s="97"/>
      <c r="M272" s="97"/>
      <c r="N272" s="98"/>
      <c r="O272" s="97"/>
      <c r="P272" s="98"/>
      <c r="Q272" s="98"/>
      <c r="R272" s="97"/>
      <c r="S272" s="98"/>
      <c r="T272" s="98"/>
      <c r="U272" s="98"/>
      <c r="V272" s="98"/>
      <c r="W272" s="98"/>
      <c r="X272" s="98"/>
      <c r="Y272" s="98"/>
      <c r="Z272" s="98"/>
      <c r="AA272" s="98"/>
      <c r="AB272" s="98"/>
      <c r="AC272" s="98"/>
      <c r="AD272" s="98"/>
      <c r="AE272" s="98"/>
    </row>
    <row r="273" spans="1:31" ht="15.75" customHeight="1">
      <c r="A273" s="97"/>
      <c r="B273" s="153"/>
      <c r="C273" s="97"/>
      <c r="D273" s="97"/>
      <c r="E273" s="97"/>
      <c r="F273" s="97"/>
      <c r="G273" s="97"/>
      <c r="H273" s="97"/>
      <c r="I273" s="97"/>
      <c r="J273" s="97"/>
      <c r="K273" s="97"/>
      <c r="L273" s="97"/>
      <c r="M273" s="97"/>
      <c r="N273" s="98"/>
      <c r="O273" s="97"/>
      <c r="P273" s="98"/>
      <c r="Q273" s="98"/>
      <c r="R273" s="97"/>
      <c r="S273" s="98"/>
      <c r="T273" s="98"/>
      <c r="U273" s="98"/>
      <c r="V273" s="98"/>
      <c r="W273" s="98"/>
      <c r="X273" s="98"/>
      <c r="Y273" s="98"/>
      <c r="Z273" s="98"/>
      <c r="AA273" s="98"/>
      <c r="AB273" s="98"/>
      <c r="AC273" s="98"/>
      <c r="AD273" s="98"/>
      <c r="AE273" s="98"/>
    </row>
    <row r="274" spans="1:31" ht="15.75" customHeight="1">
      <c r="A274" s="97"/>
      <c r="B274" s="153"/>
      <c r="C274" s="97"/>
      <c r="D274" s="97"/>
      <c r="E274" s="97"/>
      <c r="F274" s="97"/>
      <c r="G274" s="97"/>
      <c r="H274" s="97"/>
      <c r="I274" s="97"/>
      <c r="J274" s="97"/>
      <c r="K274" s="97"/>
      <c r="L274" s="97"/>
      <c r="M274" s="97"/>
      <c r="N274" s="98"/>
      <c r="O274" s="97"/>
      <c r="P274" s="98"/>
      <c r="Q274" s="98"/>
      <c r="R274" s="97"/>
      <c r="S274" s="98"/>
      <c r="T274" s="98"/>
      <c r="U274" s="98"/>
      <c r="V274" s="98"/>
      <c r="W274" s="98"/>
      <c r="X274" s="98"/>
      <c r="Y274" s="98"/>
      <c r="Z274" s="98"/>
      <c r="AA274" s="98"/>
      <c r="AB274" s="98"/>
      <c r="AC274" s="98"/>
      <c r="AD274" s="98"/>
      <c r="AE274" s="98"/>
    </row>
    <row r="275" spans="1:31" ht="15.75" customHeight="1">
      <c r="A275" s="97"/>
      <c r="B275" s="153"/>
      <c r="C275" s="97"/>
      <c r="D275" s="97"/>
      <c r="E275" s="97"/>
      <c r="F275" s="97"/>
      <c r="G275" s="97"/>
      <c r="H275" s="97"/>
      <c r="I275" s="97"/>
      <c r="J275" s="97"/>
      <c r="K275" s="97"/>
      <c r="L275" s="97"/>
      <c r="M275" s="97"/>
      <c r="N275" s="98"/>
      <c r="O275" s="97"/>
      <c r="P275" s="98"/>
      <c r="Q275" s="98"/>
      <c r="R275" s="97"/>
      <c r="S275" s="98"/>
      <c r="T275" s="98"/>
      <c r="U275" s="98"/>
      <c r="V275" s="98"/>
      <c r="W275" s="98"/>
      <c r="X275" s="98"/>
      <c r="Y275" s="98"/>
      <c r="Z275" s="98"/>
      <c r="AA275" s="98"/>
      <c r="AB275" s="98"/>
      <c r="AC275" s="98"/>
      <c r="AD275" s="98"/>
      <c r="AE275" s="98"/>
    </row>
    <row r="276" spans="1:31" ht="15.75" customHeight="1">
      <c r="A276" s="97"/>
      <c r="B276" s="153"/>
      <c r="C276" s="97"/>
      <c r="D276" s="97"/>
      <c r="E276" s="97"/>
      <c r="F276" s="97"/>
      <c r="G276" s="97"/>
      <c r="H276" s="97"/>
      <c r="I276" s="97"/>
      <c r="J276" s="97"/>
      <c r="K276" s="97"/>
      <c r="L276" s="97"/>
      <c r="M276" s="97"/>
      <c r="N276" s="98"/>
      <c r="O276" s="97"/>
      <c r="P276" s="98"/>
      <c r="Q276" s="98"/>
      <c r="R276" s="97"/>
      <c r="S276" s="98"/>
      <c r="T276" s="98"/>
      <c r="U276" s="98"/>
      <c r="V276" s="98"/>
      <c r="W276" s="98"/>
      <c r="X276" s="98"/>
      <c r="Y276" s="98"/>
      <c r="Z276" s="98"/>
      <c r="AA276" s="98"/>
      <c r="AB276" s="98"/>
      <c r="AC276" s="98"/>
      <c r="AD276" s="98"/>
      <c r="AE276" s="98"/>
    </row>
    <row r="277" spans="1:31" ht="15.75" customHeight="1">
      <c r="A277" s="97"/>
      <c r="B277" s="153"/>
      <c r="C277" s="97"/>
      <c r="D277" s="97"/>
      <c r="E277" s="97"/>
      <c r="F277" s="97"/>
      <c r="G277" s="97"/>
      <c r="H277" s="97"/>
      <c r="I277" s="97"/>
      <c r="J277" s="97"/>
      <c r="K277" s="97"/>
      <c r="L277" s="97"/>
      <c r="M277" s="97"/>
      <c r="N277" s="98"/>
      <c r="O277" s="97"/>
      <c r="P277" s="98"/>
      <c r="Q277" s="98"/>
      <c r="R277" s="97"/>
      <c r="S277" s="98"/>
      <c r="T277" s="98"/>
      <c r="U277" s="98"/>
      <c r="V277" s="98"/>
      <c r="W277" s="98"/>
      <c r="X277" s="98"/>
      <c r="Y277" s="98"/>
      <c r="Z277" s="98"/>
      <c r="AA277" s="98"/>
      <c r="AB277" s="98"/>
      <c r="AC277" s="98"/>
      <c r="AD277" s="98"/>
      <c r="AE277" s="98"/>
    </row>
    <row r="278" spans="1:31" ht="15.75" customHeight="1">
      <c r="A278" s="97"/>
      <c r="B278" s="153"/>
      <c r="C278" s="97"/>
      <c r="D278" s="97"/>
      <c r="E278" s="97"/>
      <c r="F278" s="97"/>
      <c r="G278" s="97"/>
      <c r="H278" s="97"/>
      <c r="I278" s="97"/>
      <c r="J278" s="97"/>
      <c r="K278" s="97"/>
      <c r="L278" s="97"/>
      <c r="M278" s="97"/>
      <c r="N278" s="98"/>
      <c r="O278" s="97"/>
      <c r="P278" s="98"/>
      <c r="Q278" s="98"/>
      <c r="R278" s="97"/>
      <c r="S278" s="98"/>
      <c r="T278" s="98"/>
      <c r="U278" s="98"/>
      <c r="V278" s="98"/>
      <c r="W278" s="98"/>
      <c r="X278" s="98"/>
      <c r="Y278" s="98"/>
      <c r="Z278" s="98"/>
      <c r="AA278" s="98"/>
      <c r="AB278" s="98"/>
      <c r="AC278" s="98"/>
      <c r="AD278" s="98"/>
      <c r="AE278" s="98"/>
    </row>
    <row r="279" spans="1:31" ht="15.75" customHeight="1">
      <c r="A279" s="97"/>
      <c r="B279" s="153"/>
      <c r="C279" s="97"/>
      <c r="D279" s="97"/>
      <c r="E279" s="97"/>
      <c r="F279" s="97"/>
      <c r="G279" s="97"/>
      <c r="H279" s="97"/>
      <c r="I279" s="97"/>
      <c r="J279" s="97"/>
      <c r="K279" s="97"/>
      <c r="L279" s="97"/>
      <c r="M279" s="97"/>
      <c r="N279" s="98"/>
      <c r="O279" s="97"/>
      <c r="P279" s="98"/>
      <c r="Q279" s="98"/>
      <c r="R279" s="97"/>
      <c r="S279" s="98"/>
      <c r="T279" s="98"/>
      <c r="U279" s="98"/>
      <c r="V279" s="98"/>
      <c r="W279" s="98"/>
      <c r="X279" s="98"/>
      <c r="Y279" s="98"/>
      <c r="Z279" s="98"/>
      <c r="AA279" s="98"/>
      <c r="AB279" s="98"/>
      <c r="AC279" s="98"/>
      <c r="AD279" s="98"/>
      <c r="AE279" s="98"/>
    </row>
    <row r="280" spans="1:31" ht="15.75" customHeight="1">
      <c r="A280" s="97"/>
      <c r="B280" s="153"/>
      <c r="C280" s="97"/>
      <c r="D280" s="97"/>
      <c r="E280" s="97"/>
      <c r="F280" s="97"/>
      <c r="G280" s="97"/>
      <c r="H280" s="97"/>
      <c r="I280" s="97"/>
      <c r="J280" s="97"/>
      <c r="K280" s="97"/>
      <c r="L280" s="97"/>
      <c r="M280" s="97"/>
      <c r="N280" s="98"/>
      <c r="O280" s="97"/>
      <c r="P280" s="98"/>
      <c r="Q280" s="98"/>
      <c r="R280" s="97"/>
      <c r="S280" s="98"/>
      <c r="T280" s="98"/>
      <c r="U280" s="98"/>
      <c r="V280" s="98"/>
      <c r="W280" s="98"/>
      <c r="X280" s="98"/>
      <c r="Y280" s="98"/>
      <c r="Z280" s="98"/>
      <c r="AA280" s="98"/>
      <c r="AB280" s="98"/>
      <c r="AC280" s="98"/>
      <c r="AD280" s="98"/>
      <c r="AE280" s="98"/>
    </row>
    <row r="281" spans="1:31" ht="15.75" customHeight="1">
      <c r="A281" s="97"/>
      <c r="B281" s="153"/>
      <c r="C281" s="97"/>
      <c r="D281" s="97"/>
      <c r="E281" s="97"/>
      <c r="F281" s="97"/>
      <c r="G281" s="97"/>
      <c r="H281" s="97"/>
      <c r="I281" s="97"/>
      <c r="J281" s="97"/>
      <c r="K281" s="97"/>
      <c r="L281" s="97"/>
      <c r="M281" s="97"/>
      <c r="N281" s="98"/>
      <c r="O281" s="97"/>
      <c r="P281" s="98"/>
      <c r="Q281" s="98"/>
      <c r="R281" s="97"/>
      <c r="S281" s="98"/>
      <c r="T281" s="98"/>
      <c r="U281" s="98"/>
      <c r="V281" s="98"/>
      <c r="W281" s="98"/>
      <c r="X281" s="98"/>
      <c r="Y281" s="98"/>
      <c r="Z281" s="98"/>
      <c r="AA281" s="98"/>
      <c r="AB281" s="98"/>
      <c r="AC281" s="98"/>
      <c r="AD281" s="98"/>
      <c r="AE281" s="98"/>
    </row>
    <row r="282" spans="1:31" ht="15.75" customHeight="1">
      <c r="A282" s="97"/>
      <c r="B282" s="153"/>
      <c r="C282" s="97"/>
      <c r="D282" s="97"/>
      <c r="E282" s="97"/>
      <c r="F282" s="97"/>
      <c r="G282" s="97"/>
      <c r="H282" s="97"/>
      <c r="I282" s="97"/>
      <c r="J282" s="97"/>
      <c r="K282" s="97"/>
      <c r="L282" s="97"/>
      <c r="M282" s="97"/>
      <c r="N282" s="98"/>
      <c r="O282" s="97"/>
      <c r="P282" s="98"/>
      <c r="Q282" s="98"/>
      <c r="R282" s="97"/>
      <c r="S282" s="98"/>
      <c r="T282" s="98"/>
      <c r="U282" s="98"/>
      <c r="V282" s="98"/>
      <c r="W282" s="98"/>
      <c r="X282" s="98"/>
      <c r="Y282" s="98"/>
      <c r="Z282" s="98"/>
      <c r="AA282" s="98"/>
      <c r="AB282" s="98"/>
      <c r="AC282" s="98"/>
      <c r="AD282" s="98"/>
      <c r="AE282" s="98"/>
    </row>
    <row r="283" spans="1:31" ht="15.75" customHeight="1">
      <c r="A283" s="97"/>
      <c r="B283" s="153"/>
      <c r="C283" s="97"/>
      <c r="D283" s="97"/>
      <c r="E283" s="97"/>
      <c r="F283" s="97"/>
      <c r="G283" s="97"/>
      <c r="H283" s="97"/>
      <c r="I283" s="97"/>
      <c r="J283" s="97"/>
      <c r="K283" s="97"/>
      <c r="L283" s="97"/>
      <c r="M283" s="97"/>
      <c r="N283" s="98"/>
      <c r="O283" s="97"/>
      <c r="P283" s="98"/>
      <c r="Q283" s="98"/>
      <c r="R283" s="97"/>
      <c r="S283" s="98"/>
      <c r="T283" s="98"/>
      <c r="U283" s="98"/>
      <c r="V283" s="98"/>
      <c r="W283" s="98"/>
      <c r="X283" s="98"/>
      <c r="Y283" s="98"/>
      <c r="Z283" s="98"/>
      <c r="AA283" s="98"/>
      <c r="AB283" s="98"/>
      <c r="AC283" s="98"/>
      <c r="AD283" s="98"/>
      <c r="AE283" s="98"/>
    </row>
    <row r="284" spans="1:31" ht="15.75" customHeight="1">
      <c r="A284" s="97"/>
      <c r="B284" s="153"/>
      <c r="C284" s="97"/>
      <c r="D284" s="97"/>
      <c r="E284" s="97"/>
      <c r="F284" s="97"/>
      <c r="G284" s="97"/>
      <c r="H284" s="97"/>
      <c r="I284" s="97"/>
      <c r="J284" s="97"/>
      <c r="K284" s="97"/>
      <c r="L284" s="97"/>
      <c r="M284" s="97"/>
      <c r="N284" s="98"/>
      <c r="O284" s="97"/>
      <c r="P284" s="98"/>
      <c r="Q284" s="98"/>
      <c r="R284" s="97"/>
      <c r="S284" s="98"/>
      <c r="T284" s="98"/>
      <c r="U284" s="98"/>
      <c r="V284" s="98"/>
      <c r="W284" s="98"/>
      <c r="X284" s="98"/>
      <c r="Y284" s="98"/>
      <c r="Z284" s="98"/>
      <c r="AA284" s="98"/>
      <c r="AB284" s="98"/>
      <c r="AC284" s="98"/>
      <c r="AD284" s="98"/>
      <c r="AE284" s="98"/>
    </row>
    <row r="285" spans="1:31" ht="15.75" customHeight="1">
      <c r="A285" s="97"/>
      <c r="B285" s="153"/>
      <c r="C285" s="97"/>
      <c r="D285" s="97"/>
      <c r="E285" s="97"/>
      <c r="F285" s="97"/>
      <c r="G285" s="97"/>
      <c r="H285" s="97"/>
      <c r="I285" s="97"/>
      <c r="J285" s="97"/>
      <c r="K285" s="97"/>
      <c r="L285" s="97"/>
      <c r="M285" s="97"/>
      <c r="N285" s="98"/>
      <c r="O285" s="97"/>
      <c r="P285" s="98"/>
      <c r="Q285" s="98"/>
      <c r="R285" s="97"/>
      <c r="S285" s="98"/>
      <c r="T285" s="98"/>
      <c r="U285" s="98"/>
      <c r="V285" s="98"/>
      <c r="W285" s="98"/>
      <c r="X285" s="98"/>
      <c r="Y285" s="98"/>
      <c r="Z285" s="98"/>
      <c r="AA285" s="98"/>
      <c r="AB285" s="98"/>
      <c r="AC285" s="98"/>
      <c r="AD285" s="98"/>
      <c r="AE285" s="98"/>
    </row>
    <row r="286" spans="1:31" ht="15.75" customHeight="1">
      <c r="A286" s="97"/>
      <c r="B286" s="153"/>
      <c r="C286" s="97"/>
      <c r="D286" s="97"/>
      <c r="E286" s="97"/>
      <c r="F286" s="97"/>
      <c r="G286" s="97"/>
      <c r="H286" s="97"/>
      <c r="I286" s="97"/>
      <c r="J286" s="97"/>
      <c r="K286" s="97"/>
      <c r="L286" s="97"/>
      <c r="M286" s="97"/>
      <c r="N286" s="98"/>
      <c r="O286" s="97"/>
      <c r="P286" s="98"/>
      <c r="Q286" s="98"/>
      <c r="R286" s="97"/>
      <c r="S286" s="98"/>
      <c r="T286" s="98"/>
      <c r="U286" s="98"/>
      <c r="V286" s="98"/>
      <c r="W286" s="98"/>
      <c r="X286" s="98"/>
      <c r="Y286" s="98"/>
      <c r="Z286" s="98"/>
      <c r="AA286" s="98"/>
      <c r="AB286" s="98"/>
      <c r="AC286" s="98"/>
      <c r="AD286" s="98"/>
      <c r="AE286" s="98"/>
    </row>
    <row r="287" spans="1:31" ht="15.75" customHeight="1">
      <c r="A287" s="97"/>
      <c r="B287" s="153"/>
      <c r="C287" s="97"/>
      <c r="D287" s="97"/>
      <c r="E287" s="97"/>
      <c r="F287" s="97"/>
      <c r="G287" s="97"/>
      <c r="H287" s="97"/>
      <c r="I287" s="97"/>
      <c r="J287" s="97"/>
      <c r="K287" s="97"/>
      <c r="L287" s="97"/>
      <c r="M287" s="97"/>
      <c r="N287" s="98"/>
      <c r="O287" s="97"/>
      <c r="P287" s="98"/>
      <c r="Q287" s="98"/>
      <c r="R287" s="97"/>
      <c r="S287" s="98"/>
      <c r="T287" s="98"/>
      <c r="U287" s="98"/>
      <c r="V287" s="98"/>
      <c r="W287" s="98"/>
      <c r="X287" s="98"/>
      <c r="Y287" s="98"/>
      <c r="Z287" s="98"/>
      <c r="AA287" s="98"/>
      <c r="AB287" s="98"/>
      <c r="AC287" s="98"/>
      <c r="AD287" s="98"/>
      <c r="AE287" s="98"/>
    </row>
    <row r="288" spans="1:31" ht="15.75" customHeight="1">
      <c r="A288" s="97"/>
      <c r="B288" s="153"/>
      <c r="C288" s="97"/>
      <c r="D288" s="97"/>
      <c r="E288" s="97"/>
      <c r="F288" s="97"/>
      <c r="G288" s="97"/>
      <c r="H288" s="97"/>
      <c r="I288" s="97"/>
      <c r="J288" s="97"/>
      <c r="K288" s="97"/>
      <c r="L288" s="97"/>
      <c r="M288" s="97"/>
      <c r="N288" s="98"/>
      <c r="O288" s="97"/>
      <c r="P288" s="98"/>
      <c r="Q288" s="98"/>
      <c r="R288" s="97"/>
      <c r="S288" s="98"/>
      <c r="T288" s="98"/>
      <c r="U288" s="98"/>
      <c r="V288" s="98"/>
      <c r="W288" s="98"/>
      <c r="X288" s="98"/>
      <c r="Y288" s="98"/>
      <c r="Z288" s="98"/>
      <c r="AA288" s="98"/>
      <c r="AB288" s="98"/>
      <c r="AC288" s="98"/>
      <c r="AD288" s="98"/>
      <c r="AE288" s="98"/>
    </row>
    <row r="289" spans="1:31" ht="15.75" customHeight="1">
      <c r="A289" s="97"/>
      <c r="B289" s="153"/>
      <c r="C289" s="97"/>
      <c r="D289" s="97"/>
      <c r="E289" s="97"/>
      <c r="F289" s="97"/>
      <c r="G289" s="97"/>
      <c r="H289" s="97"/>
      <c r="I289" s="97"/>
      <c r="J289" s="97"/>
      <c r="K289" s="97"/>
      <c r="L289" s="97"/>
      <c r="M289" s="97"/>
      <c r="N289" s="98"/>
      <c r="O289" s="97"/>
      <c r="P289" s="98"/>
      <c r="Q289" s="98"/>
      <c r="R289" s="97"/>
      <c r="S289" s="98"/>
      <c r="T289" s="98"/>
      <c r="U289" s="98"/>
      <c r="V289" s="98"/>
      <c r="W289" s="98"/>
      <c r="X289" s="98"/>
      <c r="Y289" s="98"/>
      <c r="Z289" s="98"/>
      <c r="AA289" s="98"/>
      <c r="AB289" s="98"/>
      <c r="AC289" s="98"/>
      <c r="AD289" s="98"/>
      <c r="AE289" s="98"/>
    </row>
    <row r="290" spans="1:31" ht="15.75" customHeight="1">
      <c r="A290" s="97"/>
      <c r="B290" s="153"/>
      <c r="C290" s="97"/>
      <c r="D290" s="97"/>
      <c r="E290" s="97"/>
      <c r="F290" s="97"/>
      <c r="G290" s="97"/>
      <c r="H290" s="97"/>
      <c r="I290" s="97"/>
      <c r="J290" s="97"/>
      <c r="K290" s="97"/>
      <c r="L290" s="97"/>
      <c r="M290" s="97"/>
      <c r="N290" s="98"/>
      <c r="O290" s="97"/>
      <c r="P290" s="98"/>
      <c r="Q290" s="98"/>
      <c r="R290" s="97"/>
      <c r="S290" s="98"/>
      <c r="T290" s="98"/>
      <c r="U290" s="98"/>
      <c r="V290" s="98"/>
      <c r="W290" s="98"/>
      <c r="X290" s="98"/>
      <c r="Y290" s="98"/>
      <c r="Z290" s="98"/>
      <c r="AA290" s="98"/>
      <c r="AB290" s="98"/>
      <c r="AC290" s="98"/>
      <c r="AD290" s="98"/>
      <c r="AE290" s="98"/>
    </row>
    <row r="291" spans="1:31" ht="15.75" customHeight="1">
      <c r="A291" s="97"/>
      <c r="B291" s="153"/>
      <c r="C291" s="97"/>
      <c r="D291" s="97"/>
      <c r="E291" s="97"/>
      <c r="F291" s="97"/>
      <c r="G291" s="97"/>
      <c r="H291" s="97"/>
      <c r="I291" s="97"/>
      <c r="J291" s="97"/>
      <c r="K291" s="97"/>
      <c r="L291" s="97"/>
      <c r="M291" s="97"/>
      <c r="N291" s="98"/>
      <c r="O291" s="97"/>
      <c r="P291" s="98"/>
      <c r="Q291" s="98"/>
      <c r="R291" s="97"/>
      <c r="S291" s="98"/>
      <c r="T291" s="98"/>
      <c r="U291" s="98"/>
      <c r="V291" s="98"/>
      <c r="W291" s="98"/>
      <c r="X291" s="98"/>
      <c r="Y291" s="98"/>
      <c r="Z291" s="98"/>
      <c r="AA291" s="98"/>
      <c r="AB291" s="98"/>
      <c r="AC291" s="98"/>
      <c r="AD291" s="98"/>
      <c r="AE291" s="98"/>
    </row>
    <row r="292" spans="1:31" ht="15.75" customHeight="1">
      <c r="A292" s="97"/>
      <c r="B292" s="153"/>
      <c r="C292" s="97"/>
      <c r="D292" s="97"/>
      <c r="E292" s="97"/>
      <c r="F292" s="97"/>
      <c r="G292" s="97"/>
      <c r="H292" s="97"/>
      <c r="I292" s="97"/>
      <c r="J292" s="97"/>
      <c r="K292" s="97"/>
      <c r="L292" s="97"/>
      <c r="M292" s="97"/>
      <c r="N292" s="98"/>
      <c r="O292" s="97"/>
      <c r="P292" s="98"/>
      <c r="Q292" s="98"/>
      <c r="R292" s="97"/>
      <c r="S292" s="98"/>
      <c r="T292" s="98"/>
      <c r="U292" s="98"/>
      <c r="V292" s="98"/>
      <c r="W292" s="98"/>
      <c r="X292" s="98"/>
      <c r="Y292" s="98"/>
      <c r="Z292" s="98"/>
      <c r="AA292" s="98"/>
      <c r="AB292" s="98"/>
      <c r="AC292" s="98"/>
      <c r="AD292" s="98"/>
      <c r="AE292" s="98"/>
    </row>
    <row r="293" spans="1:31" ht="15.75" customHeight="1">
      <c r="A293" s="97"/>
      <c r="B293" s="153"/>
      <c r="C293" s="97"/>
      <c r="D293" s="97"/>
      <c r="E293" s="97"/>
      <c r="F293" s="97"/>
      <c r="G293" s="97"/>
      <c r="H293" s="97"/>
      <c r="I293" s="97"/>
      <c r="J293" s="97"/>
      <c r="K293" s="97"/>
      <c r="L293" s="97"/>
      <c r="M293" s="97"/>
      <c r="N293" s="98"/>
      <c r="O293" s="97"/>
      <c r="P293" s="98"/>
      <c r="Q293" s="98"/>
      <c r="R293" s="97"/>
      <c r="S293" s="98"/>
      <c r="T293" s="98"/>
      <c r="U293" s="98"/>
      <c r="V293" s="98"/>
      <c r="W293" s="98"/>
      <c r="X293" s="98"/>
      <c r="Y293" s="98"/>
      <c r="Z293" s="98"/>
      <c r="AA293" s="98"/>
      <c r="AB293" s="98"/>
      <c r="AC293" s="98"/>
      <c r="AD293" s="98"/>
      <c r="AE293" s="98"/>
    </row>
    <row r="294" spans="1:31" ht="15.75" customHeight="1">
      <c r="A294" s="97"/>
      <c r="B294" s="153"/>
      <c r="C294" s="97"/>
      <c r="D294" s="97"/>
      <c r="E294" s="97"/>
      <c r="F294" s="97"/>
      <c r="G294" s="97"/>
      <c r="H294" s="97"/>
      <c r="I294" s="97"/>
      <c r="J294" s="97"/>
      <c r="K294" s="97"/>
      <c r="L294" s="97"/>
      <c r="M294" s="97"/>
      <c r="N294" s="98"/>
      <c r="O294" s="97"/>
      <c r="P294" s="98"/>
      <c r="Q294" s="98"/>
      <c r="R294" s="97"/>
      <c r="S294" s="98"/>
      <c r="T294" s="98"/>
      <c r="U294" s="98"/>
      <c r="V294" s="98"/>
      <c r="W294" s="98"/>
      <c r="X294" s="98"/>
      <c r="Y294" s="98"/>
      <c r="Z294" s="98"/>
      <c r="AA294" s="98"/>
      <c r="AB294" s="98"/>
      <c r="AC294" s="98"/>
      <c r="AD294" s="98"/>
      <c r="AE294" s="98"/>
    </row>
    <row r="295" spans="1:31" ht="15.75" customHeight="1">
      <c r="A295" s="97"/>
      <c r="B295" s="153"/>
      <c r="C295" s="97"/>
      <c r="D295" s="97"/>
      <c r="E295" s="97"/>
      <c r="F295" s="97"/>
      <c r="G295" s="97"/>
      <c r="H295" s="97"/>
      <c r="I295" s="97"/>
      <c r="J295" s="97"/>
      <c r="K295" s="97"/>
      <c r="L295" s="97"/>
      <c r="M295" s="97"/>
      <c r="N295" s="98"/>
      <c r="O295" s="97"/>
      <c r="P295" s="98"/>
      <c r="Q295" s="98"/>
      <c r="R295" s="97"/>
      <c r="S295" s="98"/>
      <c r="T295" s="98"/>
      <c r="U295" s="98"/>
      <c r="V295" s="98"/>
      <c r="W295" s="98"/>
      <c r="X295" s="98"/>
      <c r="Y295" s="98"/>
      <c r="Z295" s="98"/>
      <c r="AA295" s="98"/>
      <c r="AB295" s="98"/>
      <c r="AC295" s="98"/>
      <c r="AD295" s="98"/>
      <c r="AE295" s="98"/>
    </row>
    <row r="296" spans="1:31" ht="15.75" customHeight="1"/>
    <row r="297" spans="1:31" ht="15.75" customHeight="1"/>
    <row r="298" spans="1:31" ht="15.75" customHeight="1"/>
    <row r="299" spans="1:31" ht="15.75" customHeight="1"/>
    <row r="300" spans="1:31" ht="15.75" customHeight="1"/>
    <row r="301" spans="1:31" ht="15.75" customHeight="1"/>
    <row r="302" spans="1:31" ht="15.75" customHeight="1"/>
    <row r="303" spans="1:31" ht="15.75" customHeight="1"/>
    <row r="304" spans="1:31"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V80"/>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FF"/>
  </sheetPr>
  <dimension ref="A1:R100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ColWidth="14.42578125" defaultRowHeight="15" customHeight="1"/>
  <cols>
    <col min="1" max="1" width="16.7109375" customWidth="1"/>
    <col min="2" max="2" width="25.42578125" customWidth="1"/>
    <col min="3" max="4" width="14.42578125" customWidth="1"/>
    <col min="5" max="5" width="16.42578125" customWidth="1"/>
    <col min="6" max="6" width="14.42578125" customWidth="1"/>
    <col min="9" max="9" width="15.85546875" customWidth="1"/>
    <col min="13" max="13" width="15.85546875" customWidth="1"/>
    <col min="16" max="16" width="20.42578125" customWidth="1"/>
  </cols>
  <sheetData>
    <row r="1" spans="1:18" ht="15.75" customHeight="1">
      <c r="A1" s="358" t="s">
        <v>777</v>
      </c>
      <c r="B1" s="360" t="s">
        <v>786</v>
      </c>
      <c r="C1" s="356" t="s">
        <v>466</v>
      </c>
      <c r="D1" s="355" t="s">
        <v>794</v>
      </c>
      <c r="E1" s="139" t="s">
        <v>798</v>
      </c>
      <c r="F1" s="139" t="s">
        <v>802</v>
      </c>
      <c r="G1" s="139" t="s">
        <v>803</v>
      </c>
      <c r="H1" s="139" t="s">
        <v>804</v>
      </c>
      <c r="I1" s="139" t="s">
        <v>805</v>
      </c>
      <c r="J1" s="139" t="s">
        <v>806</v>
      </c>
      <c r="K1" s="139" t="s">
        <v>807</v>
      </c>
      <c r="L1" s="139" t="s">
        <v>808</v>
      </c>
      <c r="M1" s="139" t="s">
        <v>809</v>
      </c>
      <c r="N1" s="139" t="s">
        <v>810</v>
      </c>
      <c r="O1" s="139" t="s">
        <v>811</v>
      </c>
      <c r="P1" s="349" t="s">
        <v>813</v>
      </c>
      <c r="Q1" s="347" t="s">
        <v>816</v>
      </c>
      <c r="R1" s="347" t="s">
        <v>821</v>
      </c>
    </row>
    <row r="2" spans="1:18" ht="15.75" customHeight="1">
      <c r="A2" s="359"/>
      <c r="B2" s="361"/>
      <c r="C2" s="357"/>
      <c r="D2" s="352"/>
      <c r="E2" s="140" t="s">
        <v>830</v>
      </c>
      <c r="F2" s="140" t="s">
        <v>831</v>
      </c>
      <c r="G2" s="140" t="s">
        <v>832</v>
      </c>
      <c r="H2" s="140" t="s">
        <v>833</v>
      </c>
      <c r="I2" s="140" t="s">
        <v>834</v>
      </c>
      <c r="J2" s="140" t="s">
        <v>835</v>
      </c>
      <c r="K2" s="140" t="s">
        <v>836</v>
      </c>
      <c r="L2" s="140" t="s">
        <v>837</v>
      </c>
      <c r="M2" s="140" t="s">
        <v>838</v>
      </c>
      <c r="N2" s="140" t="s">
        <v>839</v>
      </c>
      <c r="O2" s="140" t="s">
        <v>840</v>
      </c>
      <c r="P2" s="348"/>
      <c r="Q2" s="348"/>
      <c r="R2" s="348"/>
    </row>
    <row r="3" spans="1:18" ht="15.75" customHeight="1">
      <c r="A3" s="362" t="s">
        <v>841</v>
      </c>
      <c r="B3" s="353" t="s">
        <v>843</v>
      </c>
      <c r="C3" s="141" t="s">
        <v>846</v>
      </c>
      <c r="D3" s="142" t="s">
        <v>850</v>
      </c>
      <c r="E3" s="143"/>
      <c r="F3" s="144">
        <v>2</v>
      </c>
      <c r="G3" s="144">
        <v>7</v>
      </c>
      <c r="H3" s="144">
        <v>9</v>
      </c>
      <c r="I3" s="144"/>
      <c r="J3" s="144"/>
      <c r="K3" s="144"/>
      <c r="L3" s="144"/>
      <c r="M3" s="144"/>
      <c r="N3" s="144"/>
      <c r="O3" s="144"/>
      <c r="P3" s="145" t="s">
        <v>860</v>
      </c>
      <c r="Q3" s="344" t="s">
        <v>865</v>
      </c>
      <c r="R3" s="344">
        <f>SUM(P4,P6,P8,P10)</f>
        <v>9</v>
      </c>
    </row>
    <row r="4" spans="1:18" ht="15.75" customHeight="1">
      <c r="A4" s="351"/>
      <c r="B4" s="354"/>
      <c r="C4" s="146" t="s">
        <v>846</v>
      </c>
      <c r="D4" s="147" t="s">
        <v>880</v>
      </c>
      <c r="E4" s="148"/>
      <c r="F4" s="149">
        <v>2</v>
      </c>
      <c r="G4" s="149">
        <v>2</v>
      </c>
      <c r="H4" s="149">
        <v>2</v>
      </c>
      <c r="I4" s="149">
        <v>3</v>
      </c>
      <c r="J4" s="149"/>
      <c r="K4" s="149"/>
      <c r="L4" s="149"/>
      <c r="M4" s="149"/>
      <c r="N4" s="149"/>
      <c r="O4" s="149"/>
      <c r="P4" s="151">
        <f>SUM(E4:O4)</f>
        <v>9</v>
      </c>
      <c r="Q4" s="345"/>
      <c r="R4" s="345"/>
    </row>
    <row r="5" spans="1:18" ht="15.75" customHeight="1">
      <c r="A5" s="351"/>
      <c r="B5" s="353" t="s">
        <v>910</v>
      </c>
      <c r="C5" s="141" t="s">
        <v>846</v>
      </c>
      <c r="D5" s="142" t="s">
        <v>850</v>
      </c>
      <c r="E5" s="143"/>
      <c r="F5" s="144" t="s">
        <v>914</v>
      </c>
      <c r="G5" s="144" t="s">
        <v>915</v>
      </c>
      <c r="H5" s="144" t="s">
        <v>918</v>
      </c>
      <c r="I5" s="144" t="s">
        <v>919</v>
      </c>
      <c r="J5" s="144" t="s">
        <v>921</v>
      </c>
      <c r="K5" s="144" t="s">
        <v>922</v>
      </c>
      <c r="L5" s="144"/>
      <c r="M5" s="144"/>
      <c r="N5" s="144"/>
      <c r="O5" s="144"/>
      <c r="P5" s="145">
        <v>48</v>
      </c>
      <c r="Q5" s="345"/>
      <c r="R5" s="345"/>
    </row>
    <row r="6" spans="1:18" ht="15.75" customHeight="1">
      <c r="A6" s="351"/>
      <c r="B6" s="354"/>
      <c r="C6" s="146" t="s">
        <v>846</v>
      </c>
      <c r="D6" s="147" t="s">
        <v>880</v>
      </c>
      <c r="E6" s="148"/>
      <c r="F6" s="149"/>
      <c r="G6" s="149"/>
      <c r="H6" s="149"/>
      <c r="I6" s="149"/>
      <c r="J6" s="149"/>
      <c r="K6" s="149"/>
      <c r="L6" s="149"/>
      <c r="M6" s="149"/>
      <c r="N6" s="149"/>
      <c r="O6" s="149"/>
      <c r="P6" s="151">
        <f>SUM(E6:O6)</f>
        <v>0</v>
      </c>
      <c r="Q6" s="345"/>
      <c r="R6" s="345"/>
    </row>
    <row r="7" spans="1:18" ht="15.75" customHeight="1">
      <c r="A7" s="351"/>
      <c r="B7" s="353" t="s">
        <v>925</v>
      </c>
      <c r="C7" s="141" t="s">
        <v>846</v>
      </c>
      <c r="D7" s="142" t="s">
        <v>850</v>
      </c>
      <c r="E7" s="143"/>
      <c r="F7" s="144" t="s">
        <v>914</v>
      </c>
      <c r="G7" s="144" t="s">
        <v>927</v>
      </c>
      <c r="H7" s="144" t="s">
        <v>918</v>
      </c>
      <c r="I7" s="144" t="s">
        <v>928</v>
      </c>
      <c r="J7" s="144" t="s">
        <v>921</v>
      </c>
      <c r="K7" s="144" t="s">
        <v>929</v>
      </c>
      <c r="L7" s="144"/>
      <c r="M7" s="144"/>
      <c r="N7" s="144"/>
      <c r="O7" s="144"/>
      <c r="P7" s="145">
        <v>44</v>
      </c>
      <c r="Q7" s="345"/>
      <c r="R7" s="345"/>
    </row>
    <row r="8" spans="1:18" ht="15.75" customHeight="1">
      <c r="A8" s="351"/>
      <c r="B8" s="354"/>
      <c r="C8" s="146" t="s">
        <v>846</v>
      </c>
      <c r="D8" s="147" t="s">
        <v>880</v>
      </c>
      <c r="E8" s="148"/>
      <c r="F8" s="149"/>
      <c r="G8" s="149"/>
      <c r="H8" s="149"/>
      <c r="I8" s="149"/>
      <c r="J8" s="149"/>
      <c r="K8" s="149"/>
      <c r="L8" s="149"/>
      <c r="M8" s="149"/>
      <c r="N8" s="149"/>
      <c r="O8" s="149"/>
      <c r="P8" s="151">
        <f>SUM(E8:O8)</f>
        <v>0</v>
      </c>
      <c r="Q8" s="345"/>
      <c r="R8" s="345"/>
    </row>
    <row r="9" spans="1:18" ht="15.75" customHeight="1">
      <c r="A9" s="351"/>
      <c r="B9" s="353" t="s">
        <v>934</v>
      </c>
      <c r="C9" s="141" t="s">
        <v>846</v>
      </c>
      <c r="D9" s="142" t="s">
        <v>850</v>
      </c>
      <c r="E9" s="143"/>
      <c r="F9" s="144" t="s">
        <v>936</v>
      </c>
      <c r="G9" s="144" t="s">
        <v>937</v>
      </c>
      <c r="H9" s="144" t="s">
        <v>938</v>
      </c>
      <c r="I9" s="144" t="s">
        <v>939</v>
      </c>
      <c r="J9" s="144" t="s">
        <v>940</v>
      </c>
      <c r="K9" s="144" t="s">
        <v>941</v>
      </c>
      <c r="L9" s="144"/>
      <c r="M9" s="144"/>
      <c r="N9" s="144"/>
      <c r="O9" s="144"/>
      <c r="P9" s="145">
        <v>64</v>
      </c>
      <c r="Q9" s="345"/>
      <c r="R9" s="345"/>
    </row>
    <row r="10" spans="1:18" ht="15.75" customHeight="1">
      <c r="A10" s="351"/>
      <c r="B10" s="354"/>
      <c r="C10" s="154" t="s">
        <v>846</v>
      </c>
      <c r="D10" s="155" t="s">
        <v>880</v>
      </c>
      <c r="E10" s="148"/>
      <c r="F10" s="149"/>
      <c r="G10" s="149"/>
      <c r="H10" s="149"/>
      <c r="I10" s="149"/>
      <c r="J10" s="149"/>
      <c r="K10" s="149"/>
      <c r="L10" s="149"/>
      <c r="M10" s="149"/>
      <c r="N10" s="149"/>
      <c r="O10" s="149"/>
      <c r="P10" s="151">
        <f t="shared" ref="P10:P12" si="0">SUM(E10:O10)</f>
        <v>0</v>
      </c>
      <c r="Q10" s="346"/>
      <c r="R10" s="346"/>
    </row>
    <row r="11" spans="1:18" ht="15.75" customHeight="1">
      <c r="A11" s="351"/>
      <c r="B11" s="353" t="s">
        <v>843</v>
      </c>
      <c r="C11" s="156" t="s">
        <v>953</v>
      </c>
      <c r="D11" s="157" t="s">
        <v>850</v>
      </c>
      <c r="E11" s="143">
        <v>3</v>
      </c>
      <c r="F11" s="144">
        <v>2</v>
      </c>
      <c r="G11" s="144">
        <v>3</v>
      </c>
      <c r="H11" s="144">
        <v>3</v>
      </c>
      <c r="I11" s="144">
        <v>3</v>
      </c>
      <c r="J11" s="144">
        <v>3</v>
      </c>
      <c r="K11" s="144">
        <v>2</v>
      </c>
      <c r="L11" s="144"/>
      <c r="M11" s="144"/>
      <c r="N11" s="144"/>
      <c r="O11" s="144"/>
      <c r="P11" s="145">
        <f t="shared" si="0"/>
        <v>19</v>
      </c>
      <c r="Q11" s="344">
        <f>SUM(P11,P13,P15,P17)</f>
        <v>186</v>
      </c>
      <c r="R11" s="344">
        <f>SUM(P12,P14,P16,P18)</f>
        <v>6</v>
      </c>
    </row>
    <row r="12" spans="1:18" ht="15.75" customHeight="1">
      <c r="A12" s="351"/>
      <c r="B12" s="354"/>
      <c r="C12" s="158" t="s">
        <v>953</v>
      </c>
      <c r="D12" s="159" t="s">
        <v>880</v>
      </c>
      <c r="E12" s="148">
        <v>1</v>
      </c>
      <c r="G12" s="160" t="s">
        <v>963</v>
      </c>
      <c r="H12" s="149">
        <v>2</v>
      </c>
      <c r="I12" s="149"/>
      <c r="J12" s="149"/>
      <c r="K12" s="149"/>
      <c r="L12" s="149"/>
      <c r="M12" s="149"/>
      <c r="N12" s="149"/>
      <c r="O12" s="149"/>
      <c r="P12" s="151">
        <f t="shared" si="0"/>
        <v>3</v>
      </c>
      <c r="Q12" s="345"/>
      <c r="R12" s="345"/>
    </row>
    <row r="13" spans="1:18" ht="15.75" customHeight="1">
      <c r="A13" s="351"/>
      <c r="B13" s="353" t="s">
        <v>910</v>
      </c>
      <c r="C13" s="156" t="s">
        <v>953</v>
      </c>
      <c r="D13" s="157" t="s">
        <v>850</v>
      </c>
      <c r="E13" s="143"/>
      <c r="F13" s="144">
        <v>2</v>
      </c>
      <c r="G13" s="144">
        <v>3</v>
      </c>
      <c r="H13" s="144">
        <v>3</v>
      </c>
      <c r="I13" s="144">
        <v>1</v>
      </c>
      <c r="J13" s="144"/>
      <c r="K13" s="144">
        <v>5</v>
      </c>
      <c r="L13" s="144">
        <v>5</v>
      </c>
      <c r="M13" s="144">
        <v>4</v>
      </c>
      <c r="N13" s="144">
        <v>1</v>
      </c>
      <c r="O13" s="144"/>
      <c r="P13" s="145">
        <v>23</v>
      </c>
      <c r="Q13" s="345"/>
      <c r="R13" s="345"/>
    </row>
    <row r="14" spans="1:18" ht="15.75" customHeight="1">
      <c r="A14" s="351"/>
      <c r="B14" s="354"/>
      <c r="C14" s="158" t="s">
        <v>953</v>
      </c>
      <c r="D14" s="159" t="s">
        <v>880</v>
      </c>
      <c r="E14" s="148"/>
      <c r="F14" s="149">
        <v>1</v>
      </c>
      <c r="G14" s="149">
        <v>2</v>
      </c>
      <c r="H14" s="149"/>
      <c r="I14" s="149"/>
      <c r="J14" s="149"/>
      <c r="K14" s="149"/>
      <c r="L14" s="149"/>
      <c r="M14" s="149"/>
      <c r="N14" s="149"/>
      <c r="O14" s="149"/>
      <c r="P14" s="151">
        <f t="shared" ref="P14:P16" si="1">SUM(E14:O14)</f>
        <v>3</v>
      </c>
      <c r="Q14" s="345"/>
      <c r="R14" s="345"/>
    </row>
    <row r="15" spans="1:18" ht="15.75" customHeight="1">
      <c r="A15" s="351"/>
      <c r="B15" s="353" t="s">
        <v>925</v>
      </c>
      <c r="C15" s="156" t="s">
        <v>953</v>
      </c>
      <c r="D15" s="157" t="s">
        <v>850</v>
      </c>
      <c r="E15" s="143"/>
      <c r="F15" s="144"/>
      <c r="G15" s="144"/>
      <c r="H15" s="144"/>
      <c r="I15" s="144">
        <v>5</v>
      </c>
      <c r="J15" s="144">
        <v>5</v>
      </c>
      <c r="K15" s="144">
        <v>5</v>
      </c>
      <c r="L15" s="144">
        <v>5</v>
      </c>
      <c r="M15" s="144">
        <v>7</v>
      </c>
      <c r="N15" s="144">
        <v>7</v>
      </c>
      <c r="O15" s="144">
        <v>8</v>
      </c>
      <c r="P15" s="145">
        <f t="shared" si="1"/>
        <v>42</v>
      </c>
      <c r="Q15" s="345"/>
      <c r="R15" s="345"/>
    </row>
    <row r="16" spans="1:18" ht="15.75" customHeight="1">
      <c r="A16" s="351"/>
      <c r="B16" s="354"/>
      <c r="C16" s="158" t="s">
        <v>953</v>
      </c>
      <c r="D16" s="159" t="s">
        <v>880</v>
      </c>
      <c r="E16" s="148"/>
      <c r="F16" s="149"/>
      <c r="G16" s="149"/>
      <c r="H16" s="149"/>
      <c r="I16" s="149"/>
      <c r="J16" s="149"/>
      <c r="K16" s="149"/>
      <c r="L16" s="149"/>
      <c r="M16" s="149"/>
      <c r="N16" s="149"/>
      <c r="O16" s="149"/>
      <c r="P16" s="151">
        <f t="shared" si="1"/>
        <v>0</v>
      </c>
      <c r="Q16" s="345"/>
      <c r="R16" s="345"/>
    </row>
    <row r="17" spans="1:18" ht="15.75" customHeight="1">
      <c r="A17" s="351"/>
      <c r="B17" s="353" t="s">
        <v>934</v>
      </c>
      <c r="C17" s="156" t="s">
        <v>953</v>
      </c>
      <c r="D17" s="157" t="s">
        <v>850</v>
      </c>
      <c r="E17" s="143"/>
      <c r="F17" s="144"/>
      <c r="G17" s="149"/>
      <c r="H17" s="144"/>
      <c r="I17" s="144"/>
      <c r="J17" s="144"/>
      <c r="K17" s="144"/>
      <c r="L17" s="144"/>
      <c r="M17" s="144"/>
      <c r="N17" s="144"/>
      <c r="O17" s="144"/>
      <c r="P17" s="145">
        <v>102</v>
      </c>
      <c r="Q17" s="345"/>
      <c r="R17" s="345"/>
    </row>
    <row r="18" spans="1:18" ht="15.75" customHeight="1">
      <c r="A18" s="351"/>
      <c r="B18" s="354"/>
      <c r="C18" s="158" t="s">
        <v>953</v>
      </c>
      <c r="D18" s="159" t="s">
        <v>880</v>
      </c>
      <c r="E18" s="148"/>
      <c r="F18" s="149"/>
      <c r="H18" s="149"/>
      <c r="I18" s="149"/>
      <c r="J18" s="149"/>
      <c r="K18" s="149"/>
      <c r="L18" s="149"/>
      <c r="M18" s="149"/>
      <c r="N18" s="149"/>
      <c r="O18" s="149"/>
      <c r="P18" s="151">
        <f t="shared" ref="P18:P34" si="2">SUM(E18:O18)</f>
        <v>0</v>
      </c>
      <c r="Q18" s="346"/>
      <c r="R18" s="346"/>
    </row>
    <row r="19" spans="1:18" ht="15.75" customHeight="1">
      <c r="A19" s="351"/>
      <c r="B19" s="353" t="s">
        <v>843</v>
      </c>
      <c r="C19" s="161" t="s">
        <v>976</v>
      </c>
      <c r="D19" s="162" t="s">
        <v>850</v>
      </c>
      <c r="E19" s="143"/>
      <c r="F19" s="144">
        <v>3</v>
      </c>
      <c r="G19" s="144">
        <v>4</v>
      </c>
      <c r="H19" s="144">
        <v>5</v>
      </c>
      <c r="I19" s="144">
        <v>4</v>
      </c>
      <c r="J19" s="144">
        <v>1</v>
      </c>
      <c r="K19" s="144"/>
      <c r="L19" s="144"/>
      <c r="M19" s="144"/>
      <c r="N19" s="144"/>
      <c r="O19" s="144"/>
      <c r="P19" s="145">
        <f t="shared" si="2"/>
        <v>17</v>
      </c>
      <c r="Q19" s="344">
        <f>SUM(P19,P21,P23,P25)</f>
        <v>210</v>
      </c>
      <c r="R19" s="344">
        <f>SUM(P20,P22,P24,P26)</f>
        <v>17</v>
      </c>
    </row>
    <row r="20" spans="1:18" ht="15.75" customHeight="1">
      <c r="A20" s="351"/>
      <c r="B20" s="354"/>
      <c r="C20" s="166" t="s">
        <v>976</v>
      </c>
      <c r="D20" s="167" t="s">
        <v>880</v>
      </c>
      <c r="E20" s="148"/>
      <c r="F20" s="149">
        <v>4</v>
      </c>
      <c r="G20" s="149">
        <v>4</v>
      </c>
      <c r="H20" s="149">
        <v>1</v>
      </c>
      <c r="I20" s="149"/>
      <c r="J20" s="149"/>
      <c r="K20" s="149"/>
      <c r="L20" s="149"/>
      <c r="M20" s="149"/>
      <c r="N20" s="149"/>
      <c r="O20" s="149"/>
      <c r="P20" s="151">
        <f t="shared" si="2"/>
        <v>9</v>
      </c>
      <c r="Q20" s="345"/>
      <c r="R20" s="345"/>
    </row>
    <row r="21" spans="1:18" ht="15.75" customHeight="1">
      <c r="A21" s="351"/>
      <c r="B21" s="353" t="s">
        <v>910</v>
      </c>
      <c r="C21" s="161" t="s">
        <v>976</v>
      </c>
      <c r="D21" s="162" t="s">
        <v>850</v>
      </c>
      <c r="E21" s="143"/>
      <c r="F21" s="144">
        <v>3</v>
      </c>
      <c r="G21" s="144">
        <v>10</v>
      </c>
      <c r="H21" s="144">
        <v>0</v>
      </c>
      <c r="I21" s="144">
        <v>6</v>
      </c>
      <c r="J21" s="144">
        <v>0</v>
      </c>
      <c r="K21" s="144"/>
      <c r="L21" s="144"/>
      <c r="M21" s="144"/>
      <c r="N21" s="144"/>
      <c r="O21" s="144"/>
      <c r="P21" s="145">
        <f t="shared" si="2"/>
        <v>19</v>
      </c>
      <c r="Q21" s="345"/>
      <c r="R21" s="345"/>
    </row>
    <row r="22" spans="1:18" ht="15.75" customHeight="1">
      <c r="A22" s="351"/>
      <c r="B22" s="354"/>
      <c r="C22" s="166" t="s">
        <v>976</v>
      </c>
      <c r="D22" s="167" t="s">
        <v>880</v>
      </c>
      <c r="E22" s="148"/>
      <c r="F22" s="149">
        <v>3</v>
      </c>
      <c r="G22" s="149">
        <v>5</v>
      </c>
      <c r="H22" s="149"/>
      <c r="I22" s="149"/>
      <c r="J22" s="149"/>
      <c r="K22" s="149"/>
      <c r="L22" s="149"/>
      <c r="M22" s="149"/>
      <c r="N22" s="149"/>
      <c r="O22" s="149"/>
      <c r="P22" s="151">
        <f t="shared" si="2"/>
        <v>8</v>
      </c>
      <c r="Q22" s="345"/>
      <c r="R22" s="345"/>
    </row>
    <row r="23" spans="1:18" ht="15.75" customHeight="1">
      <c r="A23" s="351"/>
      <c r="B23" s="353" t="s">
        <v>925</v>
      </c>
      <c r="C23" s="161" t="s">
        <v>976</v>
      </c>
      <c r="D23" s="162" t="s">
        <v>850</v>
      </c>
      <c r="E23" s="143"/>
      <c r="F23" s="144">
        <v>5</v>
      </c>
      <c r="G23" s="144">
        <f>1+4+5</f>
        <v>10</v>
      </c>
      <c r="H23" s="144">
        <f>1+1+5+1</f>
        <v>8</v>
      </c>
      <c r="I23" s="144">
        <f>11+2+3+3</f>
        <v>19</v>
      </c>
      <c r="J23" s="144"/>
      <c r="K23" s="144"/>
      <c r="L23" s="144"/>
      <c r="M23" s="144"/>
      <c r="N23" s="144"/>
      <c r="O23" s="144"/>
      <c r="P23" s="145">
        <f t="shared" si="2"/>
        <v>42</v>
      </c>
      <c r="Q23" s="345"/>
      <c r="R23" s="345"/>
    </row>
    <row r="24" spans="1:18" ht="15.75" customHeight="1">
      <c r="A24" s="351"/>
      <c r="B24" s="354"/>
      <c r="C24" s="166" t="s">
        <v>976</v>
      </c>
      <c r="D24" s="167" t="s">
        <v>880</v>
      </c>
      <c r="E24" s="148"/>
      <c r="F24" s="149"/>
      <c r="G24" s="149"/>
      <c r="H24" s="149"/>
      <c r="I24" s="149"/>
      <c r="J24" s="149"/>
      <c r="K24" s="149"/>
      <c r="L24" s="149"/>
      <c r="M24" s="149"/>
      <c r="N24" s="149"/>
      <c r="O24" s="149"/>
      <c r="P24" s="151">
        <f t="shared" si="2"/>
        <v>0</v>
      </c>
      <c r="Q24" s="345"/>
      <c r="R24" s="345"/>
    </row>
    <row r="25" spans="1:18" ht="15.75" customHeight="1">
      <c r="A25" s="351"/>
      <c r="B25" s="353" t="s">
        <v>934</v>
      </c>
      <c r="C25" s="161" t="s">
        <v>976</v>
      </c>
      <c r="D25" s="162" t="s">
        <v>850</v>
      </c>
      <c r="E25" s="143"/>
      <c r="F25" s="144">
        <v>11</v>
      </c>
      <c r="G25" s="144">
        <v>69</v>
      </c>
      <c r="H25" s="144">
        <f>10+2+2+13+2</f>
        <v>29</v>
      </c>
      <c r="I25" s="144">
        <f>4+9+2+8</f>
        <v>23</v>
      </c>
      <c r="J25" s="144"/>
      <c r="K25" s="144"/>
      <c r="L25" s="144"/>
      <c r="M25" s="144"/>
      <c r="N25" s="144"/>
      <c r="O25" s="144"/>
      <c r="P25" s="145">
        <f t="shared" si="2"/>
        <v>132</v>
      </c>
      <c r="Q25" s="345"/>
      <c r="R25" s="345"/>
    </row>
    <row r="26" spans="1:18" ht="15.75" customHeight="1">
      <c r="A26" s="351"/>
      <c r="B26" s="354"/>
      <c r="C26" s="166" t="s">
        <v>976</v>
      </c>
      <c r="D26" s="167" t="s">
        <v>880</v>
      </c>
      <c r="E26" s="148"/>
      <c r="F26" s="149"/>
      <c r="G26" s="149"/>
      <c r="H26" s="149"/>
      <c r="I26" s="149"/>
      <c r="J26" s="149"/>
      <c r="K26" s="149"/>
      <c r="L26" s="149"/>
      <c r="M26" s="149"/>
      <c r="N26" s="149"/>
      <c r="O26" s="149"/>
      <c r="P26" s="151">
        <f t="shared" si="2"/>
        <v>0</v>
      </c>
      <c r="Q26" s="346"/>
      <c r="R26" s="346"/>
    </row>
    <row r="27" spans="1:18" ht="15.75" customHeight="1">
      <c r="A27" s="351"/>
      <c r="B27" s="353" t="s">
        <v>843</v>
      </c>
      <c r="C27" s="168" t="s">
        <v>1014</v>
      </c>
      <c r="D27" s="169" t="s">
        <v>850</v>
      </c>
      <c r="E27" s="143">
        <v>4</v>
      </c>
      <c r="F27" s="144">
        <v>3</v>
      </c>
      <c r="G27" s="144">
        <v>3</v>
      </c>
      <c r="H27" s="144">
        <v>4</v>
      </c>
      <c r="I27" s="170"/>
      <c r="J27" s="144"/>
      <c r="K27" s="144"/>
      <c r="L27" s="144"/>
      <c r="M27" s="144"/>
      <c r="N27" s="144"/>
      <c r="O27" s="144"/>
      <c r="P27" s="145">
        <f t="shared" si="2"/>
        <v>14</v>
      </c>
      <c r="Q27" s="350">
        <f>SUM(P27,P29,P31,P33)</f>
        <v>129</v>
      </c>
      <c r="R27" s="344">
        <f>SUM(P28,P30,P32,P34)</f>
        <v>6</v>
      </c>
    </row>
    <row r="28" spans="1:18" ht="15.75" customHeight="1">
      <c r="A28" s="351"/>
      <c r="B28" s="354"/>
      <c r="C28" s="172" t="s">
        <v>1014</v>
      </c>
      <c r="D28" s="173" t="s">
        <v>880</v>
      </c>
      <c r="E28" s="148">
        <v>1</v>
      </c>
      <c r="F28" s="149">
        <v>2</v>
      </c>
      <c r="G28" s="149"/>
      <c r="H28" s="149"/>
      <c r="I28" s="149"/>
      <c r="J28" s="149"/>
      <c r="K28" s="149"/>
      <c r="L28" s="149"/>
      <c r="M28" s="149"/>
      <c r="N28" s="149"/>
      <c r="O28" s="149"/>
      <c r="P28" s="151">
        <f t="shared" si="2"/>
        <v>3</v>
      </c>
      <c r="Q28" s="351"/>
      <c r="R28" s="345"/>
    </row>
    <row r="29" spans="1:18" ht="15.75" customHeight="1">
      <c r="A29" s="351"/>
      <c r="B29" s="353" t="s">
        <v>910</v>
      </c>
      <c r="C29" s="168" t="s">
        <v>1014</v>
      </c>
      <c r="D29" s="169" t="s">
        <v>850</v>
      </c>
      <c r="E29" s="143">
        <v>6</v>
      </c>
      <c r="F29" s="144">
        <v>6</v>
      </c>
      <c r="G29" s="144">
        <v>8</v>
      </c>
      <c r="H29" s="144">
        <v>8</v>
      </c>
      <c r="I29" s="144">
        <v>1</v>
      </c>
      <c r="J29" s="144">
        <v>1</v>
      </c>
      <c r="K29" s="144"/>
      <c r="L29" s="144"/>
      <c r="M29" s="144"/>
      <c r="N29" s="144"/>
      <c r="O29" s="144"/>
      <c r="P29" s="145">
        <f t="shared" si="2"/>
        <v>30</v>
      </c>
      <c r="Q29" s="351"/>
      <c r="R29" s="345"/>
    </row>
    <row r="30" spans="1:18" ht="15.75" customHeight="1">
      <c r="A30" s="351"/>
      <c r="B30" s="354"/>
      <c r="C30" s="172" t="s">
        <v>1014</v>
      </c>
      <c r="D30" s="173" t="s">
        <v>880</v>
      </c>
      <c r="E30" s="148"/>
      <c r="F30" s="149">
        <v>2</v>
      </c>
      <c r="G30" s="149"/>
      <c r="H30" s="149"/>
      <c r="I30" s="149"/>
      <c r="J30" s="149"/>
      <c r="K30" s="149"/>
      <c r="L30" s="149"/>
      <c r="M30" s="149"/>
      <c r="N30" s="149"/>
      <c r="O30" s="149"/>
      <c r="P30" s="151">
        <f t="shared" si="2"/>
        <v>2</v>
      </c>
      <c r="Q30" s="351"/>
      <c r="R30" s="345"/>
    </row>
    <row r="31" spans="1:18" ht="15.75" customHeight="1">
      <c r="A31" s="351"/>
      <c r="B31" s="353" t="s">
        <v>925</v>
      </c>
      <c r="C31" s="168" t="s">
        <v>1014</v>
      </c>
      <c r="D31" s="169" t="s">
        <v>850</v>
      </c>
      <c r="E31" s="143"/>
      <c r="F31" s="144">
        <v>3</v>
      </c>
      <c r="G31" s="144">
        <v>1</v>
      </c>
      <c r="H31" s="144"/>
      <c r="I31" s="144">
        <v>5</v>
      </c>
      <c r="J31" s="144">
        <v>8</v>
      </c>
      <c r="K31" s="144">
        <v>9</v>
      </c>
      <c r="L31" s="144">
        <v>12</v>
      </c>
      <c r="M31" s="144"/>
      <c r="N31" s="144"/>
      <c r="O31" s="144"/>
      <c r="P31" s="145">
        <f t="shared" si="2"/>
        <v>38</v>
      </c>
      <c r="Q31" s="351"/>
      <c r="R31" s="345"/>
    </row>
    <row r="32" spans="1:18" ht="15.75" customHeight="1">
      <c r="A32" s="351"/>
      <c r="B32" s="354"/>
      <c r="C32" s="172" t="s">
        <v>1014</v>
      </c>
      <c r="D32" s="173" t="s">
        <v>880</v>
      </c>
      <c r="E32" s="148"/>
      <c r="F32" s="149"/>
      <c r="G32" s="149"/>
      <c r="H32" s="149"/>
      <c r="I32" s="149"/>
      <c r="J32" s="149"/>
      <c r="K32" s="149"/>
      <c r="L32" s="149"/>
      <c r="M32" s="149"/>
      <c r="N32" s="149"/>
      <c r="O32" s="149"/>
      <c r="P32" s="151">
        <f t="shared" si="2"/>
        <v>0</v>
      </c>
      <c r="Q32" s="351"/>
      <c r="R32" s="345"/>
    </row>
    <row r="33" spans="1:18" ht="15.75" customHeight="1">
      <c r="A33" s="351"/>
      <c r="B33" s="363" t="s">
        <v>934</v>
      </c>
      <c r="C33" s="168" t="s">
        <v>1014</v>
      </c>
      <c r="D33" s="169" t="s">
        <v>850</v>
      </c>
      <c r="E33" s="143">
        <v>1</v>
      </c>
      <c r="F33" s="144"/>
      <c r="G33" s="144">
        <v>1</v>
      </c>
      <c r="H33" s="144"/>
      <c r="I33" s="144"/>
      <c r="J33" s="144"/>
      <c r="K33" s="144"/>
      <c r="L33" s="144"/>
      <c r="M33" s="144">
        <v>22</v>
      </c>
      <c r="N33" s="144"/>
      <c r="O33" s="144">
        <v>23</v>
      </c>
      <c r="P33" s="145">
        <f t="shared" si="2"/>
        <v>47</v>
      </c>
      <c r="Q33" s="351"/>
      <c r="R33" s="345"/>
    </row>
    <row r="34" spans="1:18" ht="15.75" customHeight="1">
      <c r="A34" s="348"/>
      <c r="B34" s="348"/>
      <c r="C34" s="172" t="s">
        <v>1014</v>
      </c>
      <c r="D34" s="173" t="s">
        <v>880</v>
      </c>
      <c r="E34" s="148">
        <v>1</v>
      </c>
      <c r="F34" s="149"/>
      <c r="G34" s="149"/>
      <c r="H34" s="149"/>
      <c r="I34" s="149"/>
      <c r="J34" s="149"/>
      <c r="K34" s="149"/>
      <c r="L34" s="149"/>
      <c r="M34" s="149"/>
      <c r="N34" s="149"/>
      <c r="O34" s="149"/>
      <c r="P34" s="151">
        <f t="shared" si="2"/>
        <v>1</v>
      </c>
      <c r="Q34" s="348"/>
      <c r="R34" s="352"/>
    </row>
    <row r="35" spans="1:18" ht="15.75" customHeight="1">
      <c r="B35" s="17"/>
      <c r="Q35">
        <f>SUM(Q3:Q34)</f>
        <v>525</v>
      </c>
    </row>
    <row r="36" spans="1:18" ht="15.75" customHeight="1">
      <c r="B36" s="17"/>
    </row>
    <row r="37" spans="1:18" ht="15.75" customHeight="1">
      <c r="B37" s="17"/>
    </row>
    <row r="38" spans="1:18" ht="15.75" customHeight="1">
      <c r="B38" s="17"/>
    </row>
    <row r="39" spans="1:18" ht="15.75" customHeight="1">
      <c r="B39" s="17"/>
    </row>
    <row r="40" spans="1:18" ht="15.75" customHeight="1">
      <c r="B40" s="17"/>
    </row>
    <row r="41" spans="1:18" ht="15.75" customHeight="1">
      <c r="B41" s="17"/>
    </row>
    <row r="42" spans="1:18" ht="15.75" customHeight="1">
      <c r="B42" s="17"/>
    </row>
    <row r="43" spans="1:18" ht="15.75" customHeight="1">
      <c r="B43" s="17"/>
    </row>
    <row r="44" spans="1:18" ht="15.75" customHeight="1">
      <c r="B44" s="17"/>
    </row>
    <row r="45" spans="1:18" ht="15.75" customHeight="1">
      <c r="B45" s="17"/>
    </row>
    <row r="46" spans="1:18" ht="15.75" customHeight="1">
      <c r="B46" s="17"/>
    </row>
    <row r="47" spans="1:18" ht="15.75" customHeight="1">
      <c r="B47" s="17"/>
    </row>
    <row r="48" spans="1:18" ht="15.75" customHeight="1">
      <c r="B48" s="17"/>
    </row>
    <row r="49" spans="2:2" ht="15.75" customHeight="1">
      <c r="B49" s="17"/>
    </row>
    <row r="50" spans="2:2" ht="15.75" customHeight="1">
      <c r="B50" s="17"/>
    </row>
    <row r="51" spans="2:2" ht="15.75" customHeight="1">
      <c r="B51" s="17"/>
    </row>
    <row r="52" spans="2:2" ht="15.75" customHeight="1">
      <c r="B52" s="17"/>
    </row>
    <row r="53" spans="2:2" ht="15.75" customHeight="1">
      <c r="B53" s="17"/>
    </row>
    <row r="54" spans="2:2" ht="15.75" customHeight="1">
      <c r="B54" s="17"/>
    </row>
    <row r="55" spans="2:2" ht="15.75" customHeight="1">
      <c r="B55" s="17"/>
    </row>
    <row r="56" spans="2:2" ht="15.75" customHeight="1">
      <c r="B56" s="17"/>
    </row>
    <row r="57" spans="2:2" ht="15.75" customHeight="1">
      <c r="B57" s="17"/>
    </row>
    <row r="58" spans="2:2" ht="15.75" customHeight="1">
      <c r="B58" s="17"/>
    </row>
    <row r="59" spans="2:2" ht="15.75" customHeight="1">
      <c r="B59" s="17"/>
    </row>
    <row r="60" spans="2:2" ht="15.75" customHeight="1">
      <c r="B60" s="17"/>
    </row>
    <row r="61" spans="2:2" ht="15.75" customHeight="1">
      <c r="B61" s="17"/>
    </row>
    <row r="62" spans="2:2" ht="15.75" customHeight="1">
      <c r="B62" s="17"/>
    </row>
    <row r="63" spans="2:2" ht="15.75" customHeight="1">
      <c r="B63" s="17"/>
    </row>
    <row r="64" spans="2:2" ht="15.75" customHeight="1">
      <c r="B64" s="17"/>
    </row>
    <row r="65" spans="2:2" ht="15.75" customHeight="1">
      <c r="B65" s="17"/>
    </row>
    <row r="66" spans="2:2" ht="15.75" customHeight="1">
      <c r="B66" s="17"/>
    </row>
    <row r="67" spans="2:2" ht="15.75" customHeight="1">
      <c r="B67" s="17"/>
    </row>
    <row r="68" spans="2:2" ht="15.75" customHeight="1">
      <c r="B68" s="17"/>
    </row>
    <row r="69" spans="2:2" ht="15.75" customHeight="1">
      <c r="B69" s="17"/>
    </row>
    <row r="70" spans="2:2" ht="15.75" customHeight="1">
      <c r="B70" s="17"/>
    </row>
    <row r="71" spans="2:2" ht="15.75" customHeight="1">
      <c r="B71" s="17"/>
    </row>
    <row r="72" spans="2:2" ht="15.75" customHeight="1">
      <c r="B72" s="17"/>
    </row>
    <row r="73" spans="2:2" ht="15.75" customHeight="1">
      <c r="B73" s="17"/>
    </row>
    <row r="74" spans="2:2" ht="15.75" customHeight="1">
      <c r="B74" s="17"/>
    </row>
    <row r="75" spans="2:2" ht="15.75" customHeight="1">
      <c r="B75" s="17"/>
    </row>
    <row r="76" spans="2:2" ht="15.75" customHeight="1">
      <c r="B76" s="17"/>
    </row>
    <row r="77" spans="2:2" ht="15.75" customHeight="1">
      <c r="B77" s="17"/>
    </row>
    <row r="78" spans="2:2" ht="15.75" customHeight="1">
      <c r="B78" s="17"/>
    </row>
    <row r="79" spans="2:2" ht="15.75" customHeight="1">
      <c r="B79" s="17"/>
    </row>
    <row r="80" spans="2:2" ht="15.75" customHeight="1">
      <c r="B80" s="17"/>
    </row>
    <row r="81" spans="2:2" ht="15.75" customHeight="1">
      <c r="B81" s="17"/>
    </row>
    <row r="82" spans="2:2" ht="15.75" customHeight="1">
      <c r="B82" s="17"/>
    </row>
    <row r="83" spans="2:2" ht="15.75" customHeight="1">
      <c r="B83" s="17"/>
    </row>
    <row r="84" spans="2:2" ht="15.75" customHeight="1">
      <c r="B84" s="17"/>
    </row>
    <row r="85" spans="2:2" ht="15.75" customHeight="1">
      <c r="B85" s="17"/>
    </row>
    <row r="86" spans="2:2" ht="15.75" customHeight="1">
      <c r="B86" s="17"/>
    </row>
    <row r="87" spans="2:2" ht="15.75" customHeight="1">
      <c r="B87" s="17"/>
    </row>
    <row r="88" spans="2:2" ht="15.75" customHeight="1">
      <c r="B88" s="17"/>
    </row>
    <row r="89" spans="2:2" ht="15.75" customHeight="1">
      <c r="B89" s="17"/>
    </row>
    <row r="90" spans="2:2" ht="15.75" customHeight="1">
      <c r="B90" s="17"/>
    </row>
    <row r="91" spans="2:2" ht="15.75" customHeight="1">
      <c r="B91" s="17"/>
    </row>
    <row r="92" spans="2:2" ht="15.75" customHeight="1">
      <c r="B92" s="17"/>
    </row>
    <row r="93" spans="2:2" ht="15.75" customHeight="1">
      <c r="B93" s="17"/>
    </row>
    <row r="94" spans="2:2" ht="15.75" customHeight="1">
      <c r="B94" s="17"/>
    </row>
    <row r="95" spans="2:2" ht="15.75" customHeight="1">
      <c r="B95" s="17"/>
    </row>
    <row r="96" spans="2:2" ht="15.75" customHeight="1">
      <c r="B96" s="17"/>
    </row>
    <row r="97" spans="2:2" ht="15.75" customHeight="1">
      <c r="B97" s="17"/>
    </row>
    <row r="98" spans="2:2" ht="15.75" customHeight="1">
      <c r="B98" s="17"/>
    </row>
    <row r="99" spans="2:2" ht="15.75" customHeight="1">
      <c r="B99" s="17"/>
    </row>
    <row r="100" spans="2:2" ht="15.75" customHeight="1">
      <c r="B100" s="17"/>
    </row>
    <row r="101" spans="2:2" ht="15.75" customHeight="1">
      <c r="B101" s="17"/>
    </row>
    <row r="102" spans="2:2" ht="15.75" customHeight="1">
      <c r="B102" s="17"/>
    </row>
    <row r="103" spans="2:2" ht="15.75" customHeight="1">
      <c r="B103" s="17"/>
    </row>
    <row r="104" spans="2:2" ht="15.75" customHeight="1">
      <c r="B104" s="17"/>
    </row>
    <row r="105" spans="2:2" ht="15.75" customHeight="1">
      <c r="B105" s="17"/>
    </row>
    <row r="106" spans="2:2" ht="15.75" customHeight="1">
      <c r="B106" s="17"/>
    </row>
    <row r="107" spans="2:2" ht="15.75" customHeight="1">
      <c r="B107" s="17"/>
    </row>
    <row r="108" spans="2:2" ht="15.75" customHeight="1">
      <c r="B108" s="17"/>
    </row>
    <row r="109" spans="2:2" ht="15.75" customHeight="1">
      <c r="B109" s="17"/>
    </row>
    <row r="110" spans="2:2" ht="15.75" customHeight="1">
      <c r="B110" s="17"/>
    </row>
    <row r="111" spans="2:2" ht="15.75" customHeight="1">
      <c r="B111" s="17"/>
    </row>
    <row r="112" spans="2:2" ht="15.75" customHeight="1">
      <c r="B112" s="17"/>
    </row>
    <row r="113" spans="2:2" ht="15.75" customHeight="1">
      <c r="B113" s="17"/>
    </row>
    <row r="114" spans="2:2" ht="15.75" customHeight="1">
      <c r="B114" s="17"/>
    </row>
    <row r="115" spans="2:2" ht="15.75" customHeight="1">
      <c r="B115" s="17"/>
    </row>
    <row r="116" spans="2:2" ht="15.75" customHeight="1">
      <c r="B116" s="17"/>
    </row>
    <row r="117" spans="2:2" ht="15.75" customHeight="1">
      <c r="B117" s="17"/>
    </row>
    <row r="118" spans="2:2" ht="15.75" customHeight="1">
      <c r="B118" s="17"/>
    </row>
    <row r="119" spans="2:2" ht="15.75" customHeight="1">
      <c r="B119" s="17"/>
    </row>
    <row r="120" spans="2:2" ht="15.75" customHeight="1">
      <c r="B120" s="17"/>
    </row>
    <row r="121" spans="2:2" ht="15.75" customHeight="1">
      <c r="B121" s="17"/>
    </row>
    <row r="122" spans="2:2" ht="15.75" customHeight="1">
      <c r="B122" s="17"/>
    </row>
    <row r="123" spans="2:2" ht="15.75" customHeight="1">
      <c r="B123" s="17"/>
    </row>
    <row r="124" spans="2:2" ht="15.75" customHeight="1">
      <c r="B124" s="17"/>
    </row>
    <row r="125" spans="2:2" ht="15.75" customHeight="1">
      <c r="B125" s="17"/>
    </row>
    <row r="126" spans="2:2" ht="15.75" customHeight="1">
      <c r="B126" s="17"/>
    </row>
    <row r="127" spans="2:2" ht="15.75" customHeight="1">
      <c r="B127" s="17"/>
    </row>
    <row r="128" spans="2:2" ht="15.75" customHeight="1">
      <c r="B128" s="17"/>
    </row>
    <row r="129" spans="2:2" ht="15.75" customHeight="1">
      <c r="B129" s="17"/>
    </row>
    <row r="130" spans="2:2" ht="15.75" customHeight="1">
      <c r="B130" s="17"/>
    </row>
    <row r="131" spans="2:2" ht="15.75" customHeight="1">
      <c r="B131" s="17"/>
    </row>
    <row r="132" spans="2:2" ht="15.75" customHeight="1">
      <c r="B132" s="17"/>
    </row>
    <row r="133" spans="2:2" ht="15.75" customHeight="1">
      <c r="B133" s="17"/>
    </row>
    <row r="134" spans="2:2" ht="15.75" customHeight="1">
      <c r="B134" s="17"/>
    </row>
    <row r="135" spans="2:2" ht="15.75" customHeight="1">
      <c r="B135" s="17"/>
    </row>
    <row r="136" spans="2:2" ht="15.75" customHeight="1">
      <c r="B136" s="17"/>
    </row>
    <row r="137" spans="2:2" ht="15.75" customHeight="1">
      <c r="B137" s="17"/>
    </row>
    <row r="138" spans="2:2" ht="15.75" customHeight="1">
      <c r="B138" s="17"/>
    </row>
    <row r="139" spans="2:2" ht="15.75" customHeight="1">
      <c r="B139" s="17"/>
    </row>
    <row r="140" spans="2:2" ht="15.75" customHeight="1">
      <c r="B140" s="17"/>
    </row>
    <row r="141" spans="2:2" ht="15.75" customHeight="1">
      <c r="B141" s="17"/>
    </row>
    <row r="142" spans="2:2" ht="15.75" customHeight="1">
      <c r="B142" s="17"/>
    </row>
    <row r="143" spans="2:2" ht="15.75" customHeight="1">
      <c r="B143" s="17"/>
    </row>
    <row r="144" spans="2:2" ht="15.75" customHeight="1">
      <c r="B144" s="17"/>
    </row>
    <row r="145" spans="2:2" ht="15.75" customHeight="1">
      <c r="B145" s="17"/>
    </row>
    <row r="146" spans="2:2" ht="15.75" customHeight="1">
      <c r="B146" s="17"/>
    </row>
    <row r="147" spans="2:2" ht="15.75" customHeight="1">
      <c r="B147" s="17"/>
    </row>
    <row r="148" spans="2:2" ht="15.75" customHeight="1">
      <c r="B148" s="17"/>
    </row>
    <row r="149" spans="2:2" ht="15.75" customHeight="1">
      <c r="B149" s="17"/>
    </row>
    <row r="150" spans="2:2" ht="15.75" customHeight="1">
      <c r="B150" s="17"/>
    </row>
    <row r="151" spans="2:2" ht="15.75" customHeight="1">
      <c r="B151" s="17"/>
    </row>
    <row r="152" spans="2:2" ht="15.75" customHeight="1">
      <c r="B152" s="17"/>
    </row>
    <row r="153" spans="2:2" ht="15.75" customHeight="1">
      <c r="B153" s="17"/>
    </row>
    <row r="154" spans="2:2" ht="15.75" customHeight="1">
      <c r="B154" s="17"/>
    </row>
    <row r="155" spans="2:2" ht="15.75" customHeight="1">
      <c r="B155" s="17"/>
    </row>
    <row r="156" spans="2:2" ht="15.75" customHeight="1">
      <c r="B156" s="17"/>
    </row>
    <row r="157" spans="2:2" ht="15.75" customHeight="1">
      <c r="B157" s="17"/>
    </row>
    <row r="158" spans="2:2" ht="15.75" customHeight="1">
      <c r="B158" s="17"/>
    </row>
    <row r="159" spans="2:2" ht="15.75" customHeight="1">
      <c r="B159" s="17"/>
    </row>
    <row r="160" spans="2:2" ht="15.75" customHeight="1">
      <c r="B160" s="17"/>
    </row>
    <row r="161" spans="2:2" ht="15.75" customHeight="1">
      <c r="B161" s="17"/>
    </row>
    <row r="162" spans="2:2" ht="15.75" customHeight="1">
      <c r="B162" s="17"/>
    </row>
    <row r="163" spans="2:2" ht="15.75" customHeight="1">
      <c r="B163" s="17"/>
    </row>
    <row r="164" spans="2:2" ht="15.75" customHeight="1">
      <c r="B164" s="17"/>
    </row>
    <row r="165" spans="2:2" ht="15.75" customHeight="1">
      <c r="B165" s="17"/>
    </row>
    <row r="166" spans="2:2" ht="15.75" customHeight="1">
      <c r="B166" s="17"/>
    </row>
    <row r="167" spans="2:2" ht="15.75" customHeight="1">
      <c r="B167" s="17"/>
    </row>
    <row r="168" spans="2:2" ht="15.75" customHeight="1">
      <c r="B168" s="17"/>
    </row>
    <row r="169" spans="2:2" ht="15.75" customHeight="1">
      <c r="B169" s="17"/>
    </row>
    <row r="170" spans="2:2" ht="15.75" customHeight="1">
      <c r="B170" s="17"/>
    </row>
    <row r="171" spans="2:2" ht="15.75" customHeight="1">
      <c r="B171" s="17"/>
    </row>
    <row r="172" spans="2:2" ht="15.75" customHeight="1">
      <c r="B172" s="17"/>
    </row>
    <row r="173" spans="2:2" ht="15.75" customHeight="1">
      <c r="B173" s="17"/>
    </row>
    <row r="174" spans="2:2" ht="15.75" customHeight="1">
      <c r="B174" s="17"/>
    </row>
    <row r="175" spans="2:2" ht="15.75" customHeight="1">
      <c r="B175" s="17"/>
    </row>
    <row r="176" spans="2:2" ht="15.75" customHeight="1">
      <c r="B176" s="17"/>
    </row>
    <row r="177" spans="2:2" ht="15.75" customHeight="1">
      <c r="B177" s="17"/>
    </row>
    <row r="178" spans="2:2" ht="15.75" customHeight="1">
      <c r="B178" s="17"/>
    </row>
    <row r="179" spans="2:2" ht="15.75" customHeight="1">
      <c r="B179" s="17"/>
    </row>
    <row r="180" spans="2:2" ht="15.75" customHeight="1">
      <c r="B180" s="17"/>
    </row>
    <row r="181" spans="2:2" ht="15.75" customHeight="1">
      <c r="B181" s="17"/>
    </row>
    <row r="182" spans="2:2" ht="15.75" customHeight="1">
      <c r="B182" s="17"/>
    </row>
    <row r="183" spans="2:2" ht="15.75" customHeight="1">
      <c r="B183" s="17"/>
    </row>
    <row r="184" spans="2:2" ht="15.75" customHeight="1">
      <c r="B184" s="17"/>
    </row>
    <row r="185" spans="2:2" ht="15.75" customHeight="1">
      <c r="B185" s="17"/>
    </row>
    <row r="186" spans="2:2" ht="15.75" customHeight="1">
      <c r="B186" s="17"/>
    </row>
    <row r="187" spans="2:2" ht="15.75" customHeight="1">
      <c r="B187" s="17"/>
    </row>
    <row r="188" spans="2:2" ht="15.75" customHeight="1">
      <c r="B188" s="17"/>
    </row>
    <row r="189" spans="2:2" ht="15.75" customHeight="1">
      <c r="B189" s="17"/>
    </row>
    <row r="190" spans="2:2" ht="15.75" customHeight="1">
      <c r="B190" s="17"/>
    </row>
    <row r="191" spans="2:2" ht="15.75" customHeight="1">
      <c r="B191" s="17"/>
    </row>
    <row r="192" spans="2:2" ht="15.75" customHeight="1">
      <c r="B192" s="17"/>
    </row>
    <row r="193" spans="2:2" ht="15.75" customHeight="1">
      <c r="B193" s="17"/>
    </row>
    <row r="194" spans="2:2" ht="15.75" customHeight="1">
      <c r="B194" s="17"/>
    </row>
    <row r="195" spans="2:2" ht="15.75" customHeight="1">
      <c r="B195" s="17"/>
    </row>
    <row r="196" spans="2:2" ht="15.75" customHeight="1">
      <c r="B196" s="17"/>
    </row>
    <row r="197" spans="2:2" ht="15.75" customHeight="1">
      <c r="B197" s="17"/>
    </row>
    <row r="198" spans="2:2" ht="15.75" customHeight="1">
      <c r="B198" s="17"/>
    </row>
    <row r="199" spans="2:2" ht="15.75" customHeight="1">
      <c r="B199" s="17"/>
    </row>
    <row r="200" spans="2:2" ht="15.75" customHeight="1">
      <c r="B200" s="17"/>
    </row>
    <row r="201" spans="2:2" ht="15.75" customHeight="1">
      <c r="B201" s="17"/>
    </row>
    <row r="202" spans="2:2" ht="15.75" customHeight="1">
      <c r="B202" s="17"/>
    </row>
    <row r="203" spans="2:2" ht="15.75" customHeight="1">
      <c r="B203" s="17"/>
    </row>
    <row r="204" spans="2:2" ht="15.75" customHeight="1">
      <c r="B204" s="17"/>
    </row>
    <row r="205" spans="2:2" ht="15.75" customHeight="1">
      <c r="B205" s="17"/>
    </row>
    <row r="206" spans="2:2" ht="15.75" customHeight="1">
      <c r="B206" s="17"/>
    </row>
    <row r="207" spans="2:2" ht="15.75" customHeight="1">
      <c r="B207" s="17"/>
    </row>
    <row r="208" spans="2:2" ht="15.75" customHeight="1">
      <c r="B208" s="17"/>
    </row>
    <row r="209" spans="2:2" ht="15.75" customHeight="1">
      <c r="B209" s="17"/>
    </row>
    <row r="210" spans="2:2" ht="15.75" customHeight="1">
      <c r="B210" s="17"/>
    </row>
    <row r="211" spans="2:2" ht="15.75" customHeight="1">
      <c r="B211" s="17"/>
    </row>
    <row r="212" spans="2:2" ht="15.75" customHeight="1">
      <c r="B212" s="17"/>
    </row>
    <row r="213" spans="2:2" ht="15.75" customHeight="1">
      <c r="B213" s="17"/>
    </row>
    <row r="214" spans="2:2" ht="15.75" customHeight="1">
      <c r="B214" s="17"/>
    </row>
    <row r="215" spans="2:2" ht="15.75" customHeight="1">
      <c r="B215" s="17"/>
    </row>
    <row r="216" spans="2:2" ht="15.75" customHeight="1">
      <c r="B216" s="17"/>
    </row>
    <row r="217" spans="2:2" ht="15.75" customHeight="1">
      <c r="B217" s="17"/>
    </row>
    <row r="218" spans="2:2" ht="15.75" customHeight="1">
      <c r="B218" s="17"/>
    </row>
    <row r="219" spans="2:2" ht="15.75" customHeight="1">
      <c r="B219" s="17"/>
    </row>
    <row r="220" spans="2:2" ht="15.75" customHeight="1">
      <c r="B220" s="17"/>
    </row>
    <row r="221" spans="2:2" ht="15.75" customHeight="1">
      <c r="B221" s="17"/>
    </row>
    <row r="222" spans="2:2" ht="15.75" customHeight="1">
      <c r="B222" s="17"/>
    </row>
    <row r="223" spans="2:2" ht="15.75" customHeight="1">
      <c r="B223" s="17"/>
    </row>
    <row r="224" spans="2:2" ht="15.75" customHeight="1">
      <c r="B224" s="17"/>
    </row>
    <row r="225" spans="2:2" ht="15.75" customHeight="1">
      <c r="B225" s="17"/>
    </row>
    <row r="226" spans="2:2" ht="15.75" customHeight="1">
      <c r="B226" s="17"/>
    </row>
    <row r="227" spans="2:2" ht="15.75" customHeight="1">
      <c r="B227" s="17"/>
    </row>
    <row r="228" spans="2:2" ht="15.75" customHeight="1">
      <c r="B228" s="17"/>
    </row>
    <row r="229" spans="2:2" ht="15.75" customHeight="1">
      <c r="B229" s="17"/>
    </row>
    <row r="230" spans="2:2" ht="15.75" customHeight="1">
      <c r="B230" s="17"/>
    </row>
    <row r="231" spans="2:2" ht="15.75" customHeight="1">
      <c r="B231" s="17"/>
    </row>
    <row r="232" spans="2:2" ht="15.75" customHeight="1">
      <c r="B232" s="17"/>
    </row>
    <row r="233" spans="2:2" ht="15.75" customHeight="1">
      <c r="B233" s="17"/>
    </row>
    <row r="234" spans="2:2" ht="15.75" customHeight="1">
      <c r="B234" s="17"/>
    </row>
    <row r="235" spans="2:2" ht="15.75" customHeight="1">
      <c r="B235" s="17"/>
    </row>
    <row r="236" spans="2:2" ht="15.75" customHeight="1"/>
    <row r="237" spans="2:2" ht="15.75" customHeight="1"/>
    <row r="238" spans="2:2" ht="15.75" customHeight="1"/>
    <row r="239" spans="2:2" ht="15.75" customHeight="1"/>
    <row r="240" spans="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2">
    <mergeCell ref="B23:B24"/>
    <mergeCell ref="A3:A34"/>
    <mergeCell ref="B25:B26"/>
    <mergeCell ref="B27:B28"/>
    <mergeCell ref="B31:B32"/>
    <mergeCell ref="B33:B34"/>
    <mergeCell ref="B29:B30"/>
    <mergeCell ref="B15:B16"/>
    <mergeCell ref="B13:B14"/>
    <mergeCell ref="B11:B12"/>
    <mergeCell ref="B9:B10"/>
    <mergeCell ref="B17:B18"/>
    <mergeCell ref="B21:B22"/>
    <mergeCell ref="B19:B20"/>
    <mergeCell ref="B7:B8"/>
    <mergeCell ref="B5:B6"/>
    <mergeCell ref="D1:D2"/>
    <mergeCell ref="C1:C2"/>
    <mergeCell ref="A1:A2"/>
    <mergeCell ref="B1:B2"/>
    <mergeCell ref="B3:B4"/>
    <mergeCell ref="R3:R10"/>
    <mergeCell ref="R1:R2"/>
    <mergeCell ref="P1:P2"/>
    <mergeCell ref="Q19:Q26"/>
    <mergeCell ref="Q27:Q34"/>
    <mergeCell ref="R19:R26"/>
    <mergeCell ref="R27:R34"/>
    <mergeCell ref="R11:R18"/>
    <mergeCell ref="Q11:Q18"/>
    <mergeCell ref="Q3:Q10"/>
    <mergeCell ref="Q1:Q2"/>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A1000"/>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ColWidth="14.42578125" defaultRowHeight="15" customHeight="1"/>
  <cols>
    <col min="1" max="1" width="10.85546875" customWidth="1"/>
    <col min="2" max="2" width="24.28515625" customWidth="1"/>
    <col min="3" max="3" width="10.28515625" customWidth="1"/>
    <col min="4" max="4" width="61.85546875" customWidth="1"/>
    <col min="5" max="5" width="49.85546875" customWidth="1"/>
    <col min="6" max="6" width="85" customWidth="1"/>
    <col min="9" max="9" width="20.28515625" customWidth="1"/>
    <col min="10" max="10" width="18" customWidth="1"/>
    <col min="11" max="11" width="16.42578125" customWidth="1"/>
    <col min="12" max="12" width="17.42578125" customWidth="1"/>
    <col min="13" max="13" width="19.85546875" customWidth="1"/>
    <col min="14" max="14" width="27" customWidth="1"/>
    <col min="15" max="15" width="28.5703125" customWidth="1"/>
  </cols>
  <sheetData>
    <row r="1" spans="1:27" ht="15.75" customHeight="1">
      <c r="A1" s="183" t="s">
        <v>1043</v>
      </c>
      <c r="B1" s="183" t="s">
        <v>1044</v>
      </c>
      <c r="C1" s="183" t="s">
        <v>1045</v>
      </c>
      <c r="D1" s="183" t="s">
        <v>1046</v>
      </c>
      <c r="E1" s="183" t="s">
        <v>1047</v>
      </c>
      <c r="F1" s="183" t="s">
        <v>32</v>
      </c>
      <c r="G1" s="183" t="s">
        <v>1048</v>
      </c>
      <c r="H1" s="183" t="s">
        <v>1049</v>
      </c>
      <c r="I1" s="184" t="s">
        <v>1050</v>
      </c>
      <c r="J1" s="184" t="s">
        <v>1052</v>
      </c>
      <c r="K1" s="184" t="s">
        <v>1053</v>
      </c>
      <c r="L1" s="184" t="s">
        <v>1054</v>
      </c>
      <c r="M1" s="184" t="s">
        <v>1055</v>
      </c>
      <c r="N1" s="185" t="s">
        <v>1056</v>
      </c>
      <c r="O1" s="185" t="s">
        <v>1057</v>
      </c>
      <c r="P1" s="187"/>
      <c r="Q1" s="187"/>
      <c r="R1" s="187"/>
      <c r="S1" s="187"/>
      <c r="T1" s="187"/>
      <c r="U1" s="187"/>
      <c r="V1" s="187"/>
      <c r="W1" s="187"/>
      <c r="X1" s="187"/>
      <c r="Y1" s="187"/>
      <c r="Z1" s="187"/>
      <c r="AA1" s="187"/>
    </row>
    <row r="2" spans="1:27" ht="15.75" customHeight="1">
      <c r="A2" s="188">
        <v>1</v>
      </c>
      <c r="B2" s="189" t="s">
        <v>1059</v>
      </c>
      <c r="C2" s="188" t="s">
        <v>1060</v>
      </c>
      <c r="D2" s="189" t="s">
        <v>490</v>
      </c>
      <c r="E2" s="189" t="s">
        <v>1062</v>
      </c>
      <c r="F2" s="189" t="s">
        <v>1063</v>
      </c>
      <c r="G2" s="190">
        <v>42975</v>
      </c>
      <c r="H2" s="190">
        <v>43005</v>
      </c>
      <c r="I2" s="191"/>
      <c r="J2" s="191">
        <v>42985</v>
      </c>
      <c r="K2" s="192" t="s">
        <v>1064</v>
      </c>
      <c r="L2" s="191">
        <v>42985</v>
      </c>
      <c r="M2" s="192" t="s">
        <v>1066</v>
      </c>
      <c r="N2" s="192" t="s">
        <v>1067</v>
      </c>
      <c r="O2" s="191">
        <v>43005</v>
      </c>
      <c r="P2" s="193"/>
      <c r="Q2" s="193"/>
      <c r="R2" s="193"/>
      <c r="S2" s="193"/>
      <c r="T2" s="193"/>
      <c r="U2" s="193"/>
      <c r="V2" s="193"/>
      <c r="W2" s="193"/>
      <c r="X2" s="193"/>
      <c r="Y2" s="193"/>
      <c r="Z2" s="193"/>
      <c r="AA2" s="193"/>
    </row>
    <row r="3" spans="1:27" ht="15.75" customHeight="1">
      <c r="A3" s="188">
        <v>1</v>
      </c>
      <c r="B3" s="189" t="s">
        <v>1059</v>
      </c>
      <c r="C3" s="188" t="s">
        <v>1068</v>
      </c>
      <c r="D3" s="189" t="s">
        <v>776</v>
      </c>
      <c r="E3" s="189" t="s">
        <v>1069</v>
      </c>
      <c r="F3" s="189" t="s">
        <v>1070</v>
      </c>
      <c r="G3" s="190">
        <v>42975</v>
      </c>
      <c r="H3" s="190">
        <v>43005</v>
      </c>
      <c r="I3" s="191"/>
      <c r="J3" s="191">
        <v>42986</v>
      </c>
      <c r="K3" s="192" t="s">
        <v>1064</v>
      </c>
      <c r="L3" s="191">
        <v>42986</v>
      </c>
      <c r="M3" s="192" t="s">
        <v>1066</v>
      </c>
      <c r="N3" s="192" t="s">
        <v>1071</v>
      </c>
      <c r="O3" s="191">
        <v>43005</v>
      </c>
      <c r="P3" s="193"/>
      <c r="Q3" s="193"/>
      <c r="R3" s="193"/>
      <c r="S3" s="193"/>
      <c r="T3" s="193"/>
      <c r="U3" s="193"/>
      <c r="V3" s="193"/>
      <c r="W3" s="193"/>
      <c r="X3" s="193"/>
      <c r="Y3" s="193"/>
      <c r="Z3" s="193"/>
      <c r="AA3" s="193"/>
    </row>
    <row r="4" spans="1:27" ht="15.75" customHeight="1">
      <c r="A4" s="188">
        <v>1</v>
      </c>
      <c r="B4" s="189" t="s">
        <v>1072</v>
      </c>
      <c r="C4" s="188" t="s">
        <v>1073</v>
      </c>
      <c r="D4" s="189" t="s">
        <v>723</v>
      </c>
      <c r="E4" s="189" t="s">
        <v>1069</v>
      </c>
      <c r="F4" s="189" t="s">
        <v>1074</v>
      </c>
      <c r="G4" s="190">
        <v>42982</v>
      </c>
      <c r="H4" s="190">
        <v>43012</v>
      </c>
      <c r="I4" s="191"/>
      <c r="J4" s="191">
        <v>42992</v>
      </c>
      <c r="K4" s="192" t="s">
        <v>1064</v>
      </c>
      <c r="L4" s="191">
        <v>42992</v>
      </c>
      <c r="M4" s="192" t="s">
        <v>1066</v>
      </c>
      <c r="N4" s="192" t="s">
        <v>1076</v>
      </c>
      <c r="O4" s="191">
        <v>43012</v>
      </c>
      <c r="P4" s="193"/>
      <c r="Q4" s="193"/>
      <c r="R4" s="193"/>
      <c r="S4" s="193"/>
      <c r="T4" s="193"/>
      <c r="U4" s="193"/>
      <c r="V4" s="193"/>
      <c r="W4" s="193"/>
      <c r="X4" s="193"/>
      <c r="Y4" s="193"/>
      <c r="Z4" s="193"/>
      <c r="AA4" s="193"/>
    </row>
    <row r="5" spans="1:27" ht="15.75" customHeight="1">
      <c r="A5" s="188">
        <v>1</v>
      </c>
      <c r="B5" s="189" t="s">
        <v>1077</v>
      </c>
      <c r="C5" s="188" t="s">
        <v>1078</v>
      </c>
      <c r="D5" s="189" t="s">
        <v>885</v>
      </c>
      <c r="E5" s="189" t="s">
        <v>1069</v>
      </c>
      <c r="F5" s="189" t="s">
        <v>1079</v>
      </c>
      <c r="G5" s="190">
        <v>42982</v>
      </c>
      <c r="H5" s="190">
        <v>43012</v>
      </c>
      <c r="I5" s="191"/>
      <c r="J5" s="191">
        <v>42993</v>
      </c>
      <c r="K5" s="192" t="s">
        <v>1064</v>
      </c>
      <c r="L5" s="191">
        <v>42993</v>
      </c>
      <c r="M5" s="192" t="s">
        <v>1066</v>
      </c>
      <c r="N5" s="192" t="s">
        <v>1076</v>
      </c>
      <c r="O5" s="191">
        <v>43012</v>
      </c>
      <c r="P5" s="193"/>
      <c r="Q5" s="193"/>
      <c r="R5" s="193"/>
      <c r="S5" s="193"/>
      <c r="T5" s="193"/>
      <c r="U5" s="193"/>
      <c r="V5" s="193"/>
      <c r="W5" s="193"/>
      <c r="X5" s="193"/>
      <c r="Y5" s="193"/>
      <c r="Z5" s="193"/>
      <c r="AA5" s="193"/>
    </row>
    <row r="6" spans="1:27" ht="15.75" customHeight="1">
      <c r="A6" s="188">
        <v>1</v>
      </c>
      <c r="B6" s="189" t="s">
        <v>1072</v>
      </c>
      <c r="C6" s="188" t="s">
        <v>1080</v>
      </c>
      <c r="D6" s="189" t="s">
        <v>1069</v>
      </c>
      <c r="E6" s="189" t="s">
        <v>573</v>
      </c>
      <c r="F6" s="189" t="s">
        <v>1081</v>
      </c>
      <c r="G6" s="190">
        <v>42982</v>
      </c>
      <c r="H6" s="190">
        <v>43012</v>
      </c>
      <c r="I6" s="191"/>
      <c r="J6" s="191">
        <v>42996</v>
      </c>
      <c r="K6" s="192" t="s">
        <v>1064</v>
      </c>
      <c r="L6" s="191">
        <v>42996</v>
      </c>
      <c r="M6" s="192" t="s">
        <v>1066</v>
      </c>
      <c r="N6" s="192" t="s">
        <v>1082</v>
      </c>
      <c r="O6" s="191">
        <v>43012</v>
      </c>
      <c r="P6" s="193"/>
      <c r="Q6" s="193"/>
      <c r="R6" s="193"/>
      <c r="S6" s="193"/>
      <c r="T6" s="193"/>
      <c r="U6" s="193"/>
      <c r="V6" s="193"/>
      <c r="W6" s="193"/>
      <c r="X6" s="193"/>
      <c r="Y6" s="193"/>
      <c r="Z6" s="193"/>
      <c r="AA6" s="193"/>
    </row>
    <row r="7" spans="1:27" ht="15.75" customHeight="1">
      <c r="A7" s="188">
        <v>1</v>
      </c>
      <c r="B7" s="189" t="s">
        <v>1059</v>
      </c>
      <c r="C7" s="188" t="s">
        <v>1083</v>
      </c>
      <c r="D7" s="189" t="s">
        <v>490</v>
      </c>
      <c r="E7" s="189" t="s">
        <v>502</v>
      </c>
      <c r="F7" s="189" t="s">
        <v>1084</v>
      </c>
      <c r="G7" s="190">
        <v>42989</v>
      </c>
      <c r="H7" s="190">
        <v>43019</v>
      </c>
      <c r="I7" s="192"/>
      <c r="J7" s="192" t="s">
        <v>1085</v>
      </c>
      <c r="K7" s="192" t="s">
        <v>1064</v>
      </c>
      <c r="L7" s="192"/>
      <c r="M7" s="192" t="s">
        <v>1066</v>
      </c>
      <c r="N7" s="192" t="s">
        <v>1086</v>
      </c>
      <c r="O7" s="192" t="s">
        <v>1087</v>
      </c>
      <c r="P7" s="193"/>
      <c r="Q7" s="193"/>
      <c r="R7" s="193"/>
      <c r="S7" s="193"/>
      <c r="T7" s="193"/>
      <c r="U7" s="193"/>
      <c r="V7" s="193"/>
      <c r="W7" s="193"/>
      <c r="X7" s="193"/>
      <c r="Y7" s="193"/>
      <c r="Z7" s="193"/>
      <c r="AA7" s="193"/>
    </row>
    <row r="8" spans="1:27" ht="15.75" customHeight="1">
      <c r="A8" s="188">
        <v>1</v>
      </c>
      <c r="B8" s="189" t="s">
        <v>1077</v>
      </c>
      <c r="C8" s="188" t="s">
        <v>1088</v>
      </c>
      <c r="D8" s="189" t="s">
        <v>770</v>
      </c>
      <c r="E8" s="189" t="s">
        <v>1069</v>
      </c>
      <c r="F8" s="189" t="s">
        <v>735</v>
      </c>
      <c r="G8" s="190">
        <v>42989</v>
      </c>
      <c r="H8" s="190">
        <v>43019</v>
      </c>
      <c r="I8" s="192"/>
      <c r="J8" s="192" t="s">
        <v>1090</v>
      </c>
      <c r="K8" s="192" t="s">
        <v>1064</v>
      </c>
      <c r="L8" s="192"/>
      <c r="M8" s="192" t="s">
        <v>1066</v>
      </c>
      <c r="N8" s="192" t="s">
        <v>1091</v>
      </c>
      <c r="O8" s="192" t="s">
        <v>1087</v>
      </c>
      <c r="P8" s="193"/>
      <c r="Q8" s="193"/>
      <c r="R8" s="193"/>
      <c r="S8" s="193"/>
      <c r="T8" s="193"/>
      <c r="U8" s="193"/>
      <c r="V8" s="193"/>
      <c r="W8" s="193"/>
      <c r="X8" s="193"/>
      <c r="Y8" s="193"/>
      <c r="Z8" s="193"/>
      <c r="AA8" s="193"/>
    </row>
    <row r="9" spans="1:27" ht="15.75" customHeight="1">
      <c r="A9" s="188">
        <v>1</v>
      </c>
      <c r="B9" s="189" t="s">
        <v>1059</v>
      </c>
      <c r="C9" s="188" t="s">
        <v>1092</v>
      </c>
      <c r="D9" s="189" t="s">
        <v>490</v>
      </c>
      <c r="E9" s="189" t="s">
        <v>1093</v>
      </c>
      <c r="F9" s="189" t="s">
        <v>68</v>
      </c>
      <c r="G9" s="190">
        <v>42989</v>
      </c>
      <c r="H9" s="190">
        <v>43019</v>
      </c>
      <c r="I9" s="192"/>
      <c r="J9" s="192" t="s">
        <v>1094</v>
      </c>
      <c r="K9" s="192" t="s">
        <v>1064</v>
      </c>
      <c r="L9" s="192" t="s">
        <v>1094</v>
      </c>
      <c r="M9" s="192" t="s">
        <v>1066</v>
      </c>
      <c r="N9" s="192" t="s">
        <v>1095</v>
      </c>
      <c r="O9" s="192" t="s">
        <v>1087</v>
      </c>
      <c r="P9" s="193"/>
      <c r="Q9" s="193"/>
      <c r="R9" s="193"/>
      <c r="S9" s="193"/>
      <c r="T9" s="193"/>
      <c r="U9" s="193"/>
      <c r="V9" s="193"/>
      <c r="W9" s="193"/>
      <c r="X9" s="193"/>
      <c r="Y9" s="193"/>
      <c r="Z9" s="193"/>
      <c r="AA9" s="193"/>
    </row>
    <row r="10" spans="1:27" ht="15.75" customHeight="1">
      <c r="A10" s="188">
        <v>1</v>
      </c>
      <c r="B10" s="189" t="s">
        <v>1059</v>
      </c>
      <c r="C10" s="188" t="s">
        <v>1096</v>
      </c>
      <c r="D10" s="189" t="s">
        <v>685</v>
      </c>
      <c r="E10" s="189" t="s">
        <v>1069</v>
      </c>
      <c r="F10" s="189" t="s">
        <v>1097</v>
      </c>
      <c r="G10" s="190">
        <v>42996</v>
      </c>
      <c r="H10" s="190">
        <v>43021</v>
      </c>
      <c r="I10" s="192"/>
      <c r="J10" s="192" t="s">
        <v>1098</v>
      </c>
      <c r="K10" s="192" t="s">
        <v>1064</v>
      </c>
      <c r="L10" s="192"/>
      <c r="M10" s="192" t="s">
        <v>1066</v>
      </c>
      <c r="N10" s="192" t="s">
        <v>1099</v>
      </c>
      <c r="O10" s="192" t="s">
        <v>1100</v>
      </c>
      <c r="P10" s="193"/>
      <c r="Q10" s="193"/>
      <c r="R10" s="193"/>
      <c r="S10" s="193"/>
      <c r="T10" s="193"/>
      <c r="U10" s="193"/>
      <c r="V10" s="193"/>
      <c r="W10" s="193"/>
      <c r="X10" s="193"/>
      <c r="Y10" s="193"/>
      <c r="Z10" s="193"/>
      <c r="AA10" s="193"/>
    </row>
    <row r="11" spans="1:27" ht="15.75" customHeight="1">
      <c r="A11" s="188">
        <v>1</v>
      </c>
      <c r="B11" s="189" t="s">
        <v>1059</v>
      </c>
      <c r="C11" s="188" t="s">
        <v>1102</v>
      </c>
      <c r="D11" s="189" t="s">
        <v>648</v>
      </c>
      <c r="E11" s="189" t="s">
        <v>1069</v>
      </c>
      <c r="F11" s="189" t="s">
        <v>1105</v>
      </c>
      <c r="G11" s="190">
        <v>42996</v>
      </c>
      <c r="H11" s="190">
        <v>43021</v>
      </c>
      <c r="I11" s="192"/>
      <c r="J11" s="192" t="s">
        <v>1106</v>
      </c>
      <c r="K11" s="192" t="s">
        <v>1064</v>
      </c>
      <c r="L11" s="192"/>
      <c r="M11" s="192" t="s">
        <v>1066</v>
      </c>
      <c r="N11" s="192" t="s">
        <v>1099</v>
      </c>
      <c r="O11" s="192" t="s">
        <v>1107</v>
      </c>
      <c r="P11" s="193"/>
      <c r="Q11" s="193"/>
      <c r="R11" s="193"/>
      <c r="S11" s="193"/>
      <c r="T11" s="193"/>
      <c r="U11" s="193"/>
      <c r="V11" s="193"/>
      <c r="W11" s="193"/>
      <c r="X11" s="193"/>
      <c r="Y11" s="193"/>
      <c r="Z11" s="193"/>
      <c r="AA11" s="193"/>
    </row>
    <row r="12" spans="1:27">
      <c r="A12" s="188">
        <v>1</v>
      </c>
      <c r="B12" s="189" t="s">
        <v>1072</v>
      </c>
      <c r="C12" s="188" t="s">
        <v>1109</v>
      </c>
      <c r="D12" s="189" t="s">
        <v>858</v>
      </c>
      <c r="E12" s="189" t="s">
        <v>1069</v>
      </c>
      <c r="F12" s="189" t="s">
        <v>900</v>
      </c>
      <c r="G12" s="190">
        <v>42996</v>
      </c>
      <c r="H12" s="190">
        <v>43021</v>
      </c>
      <c r="I12" s="192"/>
      <c r="J12" s="192" t="s">
        <v>1110</v>
      </c>
      <c r="K12" s="192" t="s">
        <v>1064</v>
      </c>
      <c r="L12" s="192"/>
      <c r="M12" s="192" t="s">
        <v>1066</v>
      </c>
      <c r="N12" s="192" t="s">
        <v>1099</v>
      </c>
      <c r="O12" s="192" t="s">
        <v>1107</v>
      </c>
      <c r="P12" s="193"/>
      <c r="Q12" s="193"/>
      <c r="R12" s="193"/>
      <c r="S12" s="193"/>
      <c r="T12" s="193"/>
      <c r="U12" s="193"/>
      <c r="V12" s="193"/>
      <c r="W12" s="193"/>
      <c r="X12" s="193"/>
      <c r="Y12" s="193"/>
      <c r="Z12" s="193"/>
      <c r="AA12" s="193"/>
    </row>
    <row r="13" spans="1:27">
      <c r="A13" s="195">
        <v>2</v>
      </c>
      <c r="B13" s="196" t="s">
        <v>1114</v>
      </c>
      <c r="C13" s="195" t="s">
        <v>1060</v>
      </c>
      <c r="D13" s="196" t="s">
        <v>916</v>
      </c>
      <c r="E13" s="196" t="s">
        <v>933</v>
      </c>
      <c r="F13" s="196" t="s">
        <v>1002</v>
      </c>
      <c r="G13" s="197">
        <v>42975</v>
      </c>
      <c r="H13" s="197">
        <v>43005</v>
      </c>
      <c r="I13" s="191"/>
      <c r="J13" s="191">
        <v>42986</v>
      </c>
      <c r="K13" s="192" t="s">
        <v>1064</v>
      </c>
      <c r="L13" s="192"/>
      <c r="M13" s="192"/>
      <c r="N13" s="192" t="s">
        <v>1116</v>
      </c>
      <c r="O13" s="191">
        <v>43005</v>
      </c>
      <c r="P13" s="193"/>
      <c r="Q13" s="193"/>
      <c r="R13" s="193"/>
      <c r="S13" s="193"/>
      <c r="T13" s="193"/>
      <c r="U13" s="193"/>
      <c r="V13" s="193"/>
      <c r="W13" s="193"/>
      <c r="X13" s="193"/>
      <c r="Y13" s="193"/>
      <c r="Z13" s="193"/>
      <c r="AA13" s="193"/>
    </row>
    <row r="14" spans="1:27" ht="15.75" customHeight="1">
      <c r="A14" s="195">
        <v>2</v>
      </c>
      <c r="B14" s="196" t="s">
        <v>1114</v>
      </c>
      <c r="C14" s="195" t="s">
        <v>1068</v>
      </c>
      <c r="D14" s="196" t="s">
        <v>790</v>
      </c>
      <c r="E14" s="196" t="s">
        <v>793</v>
      </c>
      <c r="F14" s="196" t="s">
        <v>1117</v>
      </c>
      <c r="G14" s="197">
        <v>42975</v>
      </c>
      <c r="H14" s="197">
        <v>43005</v>
      </c>
      <c r="I14" s="191"/>
      <c r="J14" s="191">
        <v>42985</v>
      </c>
      <c r="K14" s="192" t="s">
        <v>1064</v>
      </c>
      <c r="L14" s="191">
        <v>42985</v>
      </c>
      <c r="M14" s="192" t="s">
        <v>1066</v>
      </c>
      <c r="N14" s="192" t="s">
        <v>1067</v>
      </c>
      <c r="O14" s="191">
        <v>43005</v>
      </c>
      <c r="P14" s="193"/>
      <c r="Q14" s="193"/>
      <c r="R14" s="193"/>
      <c r="S14" s="193"/>
      <c r="T14" s="193"/>
      <c r="U14" s="193"/>
      <c r="V14" s="193"/>
      <c r="W14" s="193"/>
      <c r="X14" s="193"/>
      <c r="Y14" s="193"/>
      <c r="Z14" s="193"/>
      <c r="AA14" s="193"/>
    </row>
    <row r="15" spans="1:27" ht="15.75" customHeight="1">
      <c r="A15" s="195">
        <v>2</v>
      </c>
      <c r="B15" s="196" t="s">
        <v>1118</v>
      </c>
      <c r="C15" s="195" t="s">
        <v>1073</v>
      </c>
      <c r="D15" s="196" t="s">
        <v>632</v>
      </c>
      <c r="E15" s="196" t="s">
        <v>644</v>
      </c>
      <c r="F15" s="196" t="s">
        <v>1119</v>
      </c>
      <c r="G15" s="197">
        <v>42982</v>
      </c>
      <c r="H15" s="197">
        <v>43012</v>
      </c>
      <c r="I15" s="191"/>
      <c r="J15" s="191">
        <v>42997</v>
      </c>
      <c r="K15" s="192" t="s">
        <v>1064</v>
      </c>
      <c r="L15" s="191"/>
      <c r="M15" s="192"/>
      <c r="N15" s="192" t="s">
        <v>1120</v>
      </c>
      <c r="O15" s="191">
        <v>43012</v>
      </c>
      <c r="P15" s="193"/>
      <c r="Q15" s="193"/>
      <c r="R15" s="193"/>
      <c r="S15" s="193"/>
      <c r="T15" s="193"/>
      <c r="U15" s="193"/>
      <c r="V15" s="193"/>
      <c r="W15" s="193"/>
      <c r="X15" s="193"/>
      <c r="Y15" s="193"/>
      <c r="Z15" s="193"/>
      <c r="AA15" s="193"/>
    </row>
    <row r="16" spans="1:27" ht="15.75" customHeight="1">
      <c r="A16" s="195">
        <v>2</v>
      </c>
      <c r="B16" s="196" t="s">
        <v>1118</v>
      </c>
      <c r="C16" s="195" t="s">
        <v>1078</v>
      </c>
      <c r="D16" s="196" t="s">
        <v>690</v>
      </c>
      <c r="E16" s="196" t="s">
        <v>691</v>
      </c>
      <c r="F16" s="196" t="s">
        <v>1122</v>
      </c>
      <c r="G16" s="197">
        <v>42982</v>
      </c>
      <c r="H16" s="197">
        <v>43012</v>
      </c>
      <c r="I16" s="191"/>
      <c r="J16" s="191">
        <v>42992</v>
      </c>
      <c r="K16" s="192" t="s">
        <v>1064</v>
      </c>
      <c r="L16" s="191">
        <v>42992</v>
      </c>
      <c r="M16" s="192" t="s">
        <v>1066</v>
      </c>
      <c r="N16" s="192" t="s">
        <v>1123</v>
      </c>
      <c r="O16" s="191">
        <v>43012</v>
      </c>
      <c r="P16" s="193"/>
      <c r="Q16" s="193"/>
      <c r="R16" s="193"/>
      <c r="S16" s="193"/>
      <c r="T16" s="193"/>
      <c r="U16" s="193"/>
      <c r="V16" s="193"/>
      <c r="W16" s="193"/>
      <c r="X16" s="193"/>
      <c r="Y16" s="193"/>
      <c r="Z16" s="193"/>
      <c r="AA16" s="193"/>
    </row>
    <row r="17" spans="1:27" ht="15.75" customHeight="1">
      <c r="A17" s="195">
        <v>2</v>
      </c>
      <c r="B17" s="196" t="s">
        <v>1118</v>
      </c>
      <c r="C17" s="195" t="s">
        <v>1080</v>
      </c>
      <c r="D17" s="196" t="s">
        <v>690</v>
      </c>
      <c r="E17" s="196" t="s">
        <v>695</v>
      </c>
      <c r="F17" s="196" t="s">
        <v>1125</v>
      </c>
      <c r="G17" s="197">
        <v>42982</v>
      </c>
      <c r="H17" s="197">
        <v>43012</v>
      </c>
      <c r="I17" s="191"/>
      <c r="J17" s="191">
        <v>42993</v>
      </c>
      <c r="K17" s="192" t="s">
        <v>1064</v>
      </c>
      <c r="L17" s="191">
        <v>42993</v>
      </c>
      <c r="M17" s="192" t="s">
        <v>1066</v>
      </c>
      <c r="N17" s="191">
        <v>43007</v>
      </c>
      <c r="O17" s="191">
        <v>43012</v>
      </c>
      <c r="P17" s="193"/>
      <c r="Q17" s="193"/>
      <c r="R17" s="193"/>
      <c r="S17" s="193"/>
      <c r="T17" s="193"/>
      <c r="U17" s="193"/>
      <c r="V17" s="193"/>
      <c r="W17" s="193"/>
      <c r="X17" s="193"/>
      <c r="Y17" s="193"/>
      <c r="Z17" s="193"/>
      <c r="AA17" s="193"/>
    </row>
    <row r="18" spans="1:27" ht="15.75" customHeight="1">
      <c r="A18" s="195">
        <v>2</v>
      </c>
      <c r="B18" s="196" t="s">
        <v>1118</v>
      </c>
      <c r="C18" s="195" t="s">
        <v>1083</v>
      </c>
      <c r="D18" s="196" t="s">
        <v>603</v>
      </c>
      <c r="E18" s="196" t="s">
        <v>1069</v>
      </c>
      <c r="F18" s="196" t="s">
        <v>250</v>
      </c>
      <c r="G18" s="197">
        <v>42989</v>
      </c>
      <c r="H18" s="197">
        <v>43019</v>
      </c>
      <c r="I18" s="192"/>
      <c r="J18" s="192" t="s">
        <v>1085</v>
      </c>
      <c r="K18" s="192" t="s">
        <v>1064</v>
      </c>
      <c r="L18" s="192" t="s">
        <v>1085</v>
      </c>
      <c r="M18" s="192" t="s">
        <v>1066</v>
      </c>
      <c r="N18" s="192" t="s">
        <v>1086</v>
      </c>
      <c r="O18" s="192" t="s">
        <v>1087</v>
      </c>
      <c r="P18" s="193"/>
      <c r="Q18" s="193"/>
      <c r="R18" s="193"/>
      <c r="S18" s="193"/>
      <c r="T18" s="193"/>
      <c r="U18" s="193"/>
      <c r="V18" s="193"/>
      <c r="W18" s="193"/>
      <c r="X18" s="193"/>
      <c r="Y18" s="193"/>
      <c r="Z18" s="193"/>
      <c r="AA18" s="193"/>
    </row>
    <row r="19" spans="1:27" ht="15.75" customHeight="1">
      <c r="A19" s="195">
        <v>2</v>
      </c>
      <c r="B19" s="196" t="s">
        <v>1126</v>
      </c>
      <c r="C19" s="195" t="s">
        <v>1088</v>
      </c>
      <c r="D19" s="196" t="s">
        <v>554</v>
      </c>
      <c r="E19" s="196" t="s">
        <v>562</v>
      </c>
      <c r="F19" s="196" t="s">
        <v>176</v>
      </c>
      <c r="G19" s="197">
        <v>42989</v>
      </c>
      <c r="H19" s="197">
        <v>43019</v>
      </c>
      <c r="I19" s="192"/>
      <c r="J19" s="192" t="s">
        <v>1127</v>
      </c>
      <c r="K19" s="192" t="s">
        <v>1064</v>
      </c>
      <c r="L19" s="192"/>
      <c r="M19" s="192"/>
      <c r="N19" s="192" t="s">
        <v>1091</v>
      </c>
      <c r="O19" s="192" t="s">
        <v>1087</v>
      </c>
      <c r="P19" s="193"/>
      <c r="Q19" s="193"/>
      <c r="R19" s="193"/>
      <c r="S19" s="193"/>
      <c r="T19" s="193"/>
      <c r="U19" s="193"/>
      <c r="V19" s="193"/>
      <c r="W19" s="193"/>
      <c r="X19" s="193"/>
      <c r="Y19" s="193"/>
      <c r="Z19" s="193"/>
      <c r="AA19" s="193"/>
    </row>
    <row r="20" spans="1:27" ht="15.75" customHeight="1">
      <c r="A20" s="195">
        <v>2</v>
      </c>
      <c r="B20" s="196" t="s">
        <v>1126</v>
      </c>
      <c r="C20" s="195" t="s">
        <v>1092</v>
      </c>
      <c r="D20" s="196" t="s">
        <v>554</v>
      </c>
      <c r="E20" s="196" t="s">
        <v>555</v>
      </c>
      <c r="F20" s="196" t="s">
        <v>1128</v>
      </c>
      <c r="G20" s="197">
        <v>42989</v>
      </c>
      <c r="H20" s="197">
        <v>43019</v>
      </c>
      <c r="I20" s="199"/>
      <c r="J20" s="199">
        <v>43000</v>
      </c>
      <c r="K20" s="192" t="s">
        <v>1064</v>
      </c>
      <c r="L20" s="192"/>
      <c r="M20" s="192" t="s">
        <v>1066</v>
      </c>
      <c r="N20" s="192" t="s">
        <v>1095</v>
      </c>
      <c r="O20" s="192" t="s">
        <v>1087</v>
      </c>
      <c r="P20" s="193"/>
      <c r="Q20" s="193"/>
      <c r="R20" s="193"/>
      <c r="S20" s="193"/>
      <c r="T20" s="193"/>
      <c r="U20" s="193"/>
      <c r="V20" s="193"/>
      <c r="W20" s="193"/>
      <c r="X20" s="193"/>
      <c r="Y20" s="193"/>
      <c r="Z20" s="193"/>
      <c r="AA20" s="193"/>
    </row>
    <row r="21" spans="1:27" ht="15.75" customHeight="1">
      <c r="A21" s="195">
        <v>2</v>
      </c>
      <c r="B21" s="196" t="s">
        <v>1126</v>
      </c>
      <c r="C21" s="195" t="s">
        <v>1096</v>
      </c>
      <c r="D21" s="196" t="s">
        <v>842</v>
      </c>
      <c r="E21" s="196" t="s">
        <v>1069</v>
      </c>
      <c r="F21" s="196" t="s">
        <v>1130</v>
      </c>
      <c r="G21" s="197">
        <v>42996</v>
      </c>
      <c r="H21" s="197">
        <v>43021</v>
      </c>
      <c r="I21" s="192"/>
      <c r="J21" s="192" t="s">
        <v>1098</v>
      </c>
      <c r="K21" s="192" t="s">
        <v>1064</v>
      </c>
      <c r="L21" s="192"/>
      <c r="M21" s="192" t="s">
        <v>1066</v>
      </c>
      <c r="N21" s="192" t="s">
        <v>1099</v>
      </c>
      <c r="O21" s="192" t="s">
        <v>1100</v>
      </c>
      <c r="P21" s="193"/>
      <c r="Q21" s="193"/>
      <c r="R21" s="193"/>
      <c r="S21" s="193"/>
      <c r="T21" s="193"/>
      <c r="U21" s="193"/>
      <c r="V21" s="193"/>
      <c r="W21" s="193"/>
      <c r="X21" s="193"/>
      <c r="Y21" s="193"/>
      <c r="Z21" s="193"/>
      <c r="AA21" s="193"/>
    </row>
    <row r="22" spans="1:27" ht="15.75" customHeight="1">
      <c r="A22" s="195">
        <v>2</v>
      </c>
      <c r="B22" s="196" t="s">
        <v>1118</v>
      </c>
      <c r="C22" s="195" t="s">
        <v>1102</v>
      </c>
      <c r="D22" s="196" t="s">
        <v>873</v>
      </c>
      <c r="E22" s="196" t="s">
        <v>1069</v>
      </c>
      <c r="F22" s="196" t="s">
        <v>1131</v>
      </c>
      <c r="G22" s="197">
        <v>42996</v>
      </c>
      <c r="H22" s="197">
        <v>43021</v>
      </c>
      <c r="I22" s="192"/>
      <c r="J22" s="192" t="s">
        <v>1110</v>
      </c>
      <c r="K22" s="192" t="s">
        <v>1064</v>
      </c>
      <c r="L22" s="192"/>
      <c r="M22" s="192" t="s">
        <v>1066</v>
      </c>
      <c r="N22" s="192" t="s">
        <v>1099</v>
      </c>
      <c r="O22" s="192" t="s">
        <v>1107</v>
      </c>
      <c r="P22" s="193"/>
      <c r="Q22" s="193"/>
      <c r="R22" s="193"/>
      <c r="S22" s="193"/>
      <c r="T22" s="193"/>
      <c r="U22" s="193"/>
      <c r="V22" s="193"/>
      <c r="W22" s="193"/>
      <c r="X22" s="193"/>
      <c r="Y22" s="193"/>
      <c r="Z22" s="193"/>
      <c r="AA22" s="193"/>
    </row>
    <row r="23" spans="1:27" ht="15.75" customHeight="1">
      <c r="A23" s="195">
        <v>2</v>
      </c>
      <c r="B23" s="196" t="s">
        <v>1114</v>
      </c>
      <c r="C23" s="195" t="s">
        <v>1109</v>
      </c>
      <c r="D23" s="196" t="s">
        <v>916</v>
      </c>
      <c r="E23" s="196" t="s">
        <v>917</v>
      </c>
      <c r="F23" s="196" t="s">
        <v>1132</v>
      </c>
      <c r="G23" s="197">
        <v>42996</v>
      </c>
      <c r="H23" s="197">
        <v>43021</v>
      </c>
      <c r="I23" s="192"/>
      <c r="J23" s="192" t="s">
        <v>1133</v>
      </c>
      <c r="K23" s="192" t="s">
        <v>1064</v>
      </c>
      <c r="L23" s="192"/>
      <c r="M23" s="192" t="s">
        <v>1066</v>
      </c>
      <c r="N23" s="192" t="s">
        <v>1099</v>
      </c>
      <c r="O23" s="192" t="s">
        <v>1107</v>
      </c>
      <c r="P23" s="193"/>
      <c r="Q23" s="193"/>
      <c r="R23" s="193"/>
      <c r="S23" s="193"/>
      <c r="T23" s="193"/>
      <c r="U23" s="193"/>
      <c r="V23" s="193"/>
      <c r="W23" s="193"/>
      <c r="X23" s="193"/>
      <c r="Y23" s="193"/>
      <c r="Z23" s="193"/>
      <c r="AA23" s="193"/>
    </row>
    <row r="24" spans="1:27" ht="15.75" customHeight="1">
      <c r="A24" s="201">
        <v>3</v>
      </c>
      <c r="B24" s="202" t="s">
        <v>1136</v>
      </c>
      <c r="C24" s="201" t="s">
        <v>1068</v>
      </c>
      <c r="D24" s="202" t="s">
        <v>745</v>
      </c>
      <c r="E24" s="202" t="s">
        <v>1069</v>
      </c>
      <c r="F24" s="202" t="s">
        <v>1139</v>
      </c>
      <c r="G24" s="203">
        <v>42975</v>
      </c>
      <c r="H24" s="203">
        <v>43005</v>
      </c>
      <c r="I24" s="204"/>
      <c r="J24" s="204">
        <v>42986</v>
      </c>
      <c r="K24" s="192" t="s">
        <v>1064</v>
      </c>
      <c r="L24" s="205" t="s">
        <v>1142</v>
      </c>
      <c r="M24" s="192" t="s">
        <v>1066</v>
      </c>
      <c r="N24" s="192" t="s">
        <v>1144</v>
      </c>
      <c r="O24" s="192" t="s">
        <v>1145</v>
      </c>
      <c r="P24" s="193"/>
      <c r="Q24" s="193"/>
      <c r="R24" s="193"/>
      <c r="S24" s="193"/>
      <c r="T24" s="193"/>
      <c r="U24" s="193"/>
      <c r="V24" s="193"/>
      <c r="W24" s="193"/>
      <c r="X24" s="193"/>
      <c r="Y24" s="193"/>
      <c r="Z24" s="193"/>
      <c r="AA24" s="193"/>
    </row>
    <row r="25" spans="1:27" ht="15.75" customHeight="1">
      <c r="A25" s="201">
        <v>3</v>
      </c>
      <c r="B25" s="202" t="s">
        <v>1146</v>
      </c>
      <c r="C25" s="201" t="s">
        <v>1073</v>
      </c>
      <c r="D25" s="202" t="s">
        <v>869</v>
      </c>
      <c r="E25" s="202" t="s">
        <v>1069</v>
      </c>
      <c r="F25" s="202" t="s">
        <v>1147</v>
      </c>
      <c r="G25" s="203">
        <v>42982</v>
      </c>
      <c r="H25" s="203">
        <v>43012</v>
      </c>
      <c r="I25" s="191"/>
      <c r="J25" s="191">
        <v>42992</v>
      </c>
      <c r="K25" s="192" t="s">
        <v>1064</v>
      </c>
      <c r="L25" s="192" t="s">
        <v>1148</v>
      </c>
      <c r="M25" s="192" t="s">
        <v>1066</v>
      </c>
      <c r="N25" s="192" t="s">
        <v>1149</v>
      </c>
      <c r="O25" s="192" t="s">
        <v>1150</v>
      </c>
      <c r="P25" s="193"/>
      <c r="Q25" s="193"/>
      <c r="R25" s="193"/>
      <c r="S25" s="193"/>
      <c r="T25" s="193"/>
      <c r="U25" s="193"/>
      <c r="V25" s="193"/>
      <c r="W25" s="193"/>
      <c r="X25" s="193"/>
      <c r="Y25" s="193"/>
      <c r="Z25" s="193"/>
      <c r="AA25" s="193"/>
    </row>
    <row r="26" spans="1:27" ht="15.75" customHeight="1">
      <c r="A26" s="201">
        <v>3</v>
      </c>
      <c r="B26" s="202" t="s">
        <v>1152</v>
      </c>
      <c r="C26" s="201" t="s">
        <v>1060</v>
      </c>
      <c r="D26" s="202" t="s">
        <v>1153</v>
      </c>
      <c r="E26" s="202" t="s">
        <v>1069</v>
      </c>
      <c r="F26" s="202" t="s">
        <v>1154</v>
      </c>
      <c r="G26" s="203">
        <v>42975</v>
      </c>
      <c r="H26" s="203">
        <v>43005</v>
      </c>
      <c r="I26" s="191"/>
      <c r="J26" s="191">
        <v>42985</v>
      </c>
      <c r="K26" s="192" t="s">
        <v>1064</v>
      </c>
      <c r="L26" s="192"/>
      <c r="M26" s="192" t="s">
        <v>1066</v>
      </c>
      <c r="N26" s="192" t="s">
        <v>1155</v>
      </c>
      <c r="O26" s="192" t="s">
        <v>1156</v>
      </c>
      <c r="P26" s="193"/>
      <c r="Q26" s="193"/>
      <c r="R26" s="193"/>
      <c r="S26" s="193"/>
      <c r="T26" s="193"/>
      <c r="U26" s="193"/>
      <c r="V26" s="193"/>
      <c r="W26" s="193"/>
      <c r="X26" s="193"/>
      <c r="Y26" s="193"/>
      <c r="Z26" s="193"/>
      <c r="AA26" s="193"/>
    </row>
    <row r="27" spans="1:27" ht="15.75" customHeight="1">
      <c r="A27" s="201">
        <v>3</v>
      </c>
      <c r="B27" s="202" t="s">
        <v>1152</v>
      </c>
      <c r="C27" s="201" t="s">
        <v>1078</v>
      </c>
      <c r="D27" s="202" t="s">
        <v>652</v>
      </c>
      <c r="E27" s="202" t="s">
        <v>1158</v>
      </c>
      <c r="F27" s="202" t="s">
        <v>1159</v>
      </c>
      <c r="G27" s="203">
        <v>42982</v>
      </c>
      <c r="H27" s="203">
        <v>43012</v>
      </c>
      <c r="I27" s="208"/>
      <c r="J27" s="208">
        <v>42991</v>
      </c>
      <c r="K27" s="210" t="s">
        <v>1064</v>
      </c>
      <c r="L27" s="210" t="s">
        <v>1163</v>
      </c>
      <c r="M27" s="210" t="s">
        <v>1066</v>
      </c>
      <c r="N27" s="210" t="s">
        <v>1164</v>
      </c>
      <c r="O27" s="210" t="s">
        <v>1165</v>
      </c>
      <c r="P27" s="193"/>
      <c r="Q27" s="193"/>
      <c r="R27" s="193"/>
      <c r="S27" s="193"/>
      <c r="T27" s="193"/>
      <c r="U27" s="193"/>
      <c r="V27" s="193"/>
      <c r="W27" s="193"/>
      <c r="X27" s="193"/>
      <c r="Y27" s="193"/>
      <c r="Z27" s="193"/>
      <c r="AA27" s="193"/>
    </row>
    <row r="28" spans="1:27" ht="15.75" customHeight="1">
      <c r="A28" s="201">
        <v>3</v>
      </c>
      <c r="B28" s="202" t="s">
        <v>1136</v>
      </c>
      <c r="C28" s="201" t="s">
        <v>1080</v>
      </c>
      <c r="D28" s="202" t="s">
        <v>627</v>
      </c>
      <c r="E28" s="202" t="s">
        <v>1069</v>
      </c>
      <c r="F28" s="202" t="s">
        <v>1166</v>
      </c>
      <c r="G28" s="203">
        <v>42982</v>
      </c>
      <c r="H28" s="203">
        <v>43012</v>
      </c>
      <c r="I28" s="212"/>
      <c r="J28" s="212">
        <v>42993</v>
      </c>
      <c r="K28" s="192" t="s">
        <v>1064</v>
      </c>
      <c r="L28" s="192"/>
      <c r="M28" s="192" t="s">
        <v>1066</v>
      </c>
      <c r="N28" s="192" t="s">
        <v>1170</v>
      </c>
      <c r="O28" s="192" t="s">
        <v>1171</v>
      </c>
      <c r="P28" s="193"/>
      <c r="Q28" s="193"/>
      <c r="R28" s="193"/>
      <c r="S28" s="193"/>
      <c r="T28" s="193"/>
      <c r="U28" s="193"/>
      <c r="V28" s="193"/>
      <c r="W28" s="193"/>
      <c r="X28" s="193"/>
      <c r="Y28" s="193"/>
      <c r="Z28" s="193"/>
      <c r="AA28" s="193"/>
    </row>
    <row r="29" spans="1:27" ht="15.75" customHeight="1">
      <c r="A29" s="201">
        <v>3</v>
      </c>
      <c r="B29" s="202" t="s">
        <v>1152</v>
      </c>
      <c r="C29" s="201" t="s">
        <v>1083</v>
      </c>
      <c r="D29" s="202" t="s">
        <v>707</v>
      </c>
      <c r="E29" s="202" t="s">
        <v>1069</v>
      </c>
      <c r="F29" s="202" t="s">
        <v>1172</v>
      </c>
      <c r="G29" s="203">
        <v>42989</v>
      </c>
      <c r="H29" s="203">
        <v>43019</v>
      </c>
      <c r="I29" s="192"/>
      <c r="J29" s="192" t="s">
        <v>1173</v>
      </c>
      <c r="K29" s="192" t="s">
        <v>1064</v>
      </c>
      <c r="M29" s="192" t="s">
        <v>1066</v>
      </c>
      <c r="N29" s="192" t="s">
        <v>1175</v>
      </c>
      <c r="O29" s="192" t="s">
        <v>1176</v>
      </c>
      <c r="P29" s="193"/>
      <c r="Q29" s="193"/>
      <c r="R29" s="193"/>
      <c r="S29" s="193"/>
      <c r="T29" s="193"/>
      <c r="U29" s="193"/>
      <c r="V29" s="193"/>
      <c r="W29" s="193"/>
      <c r="X29" s="193"/>
      <c r="Y29" s="193"/>
      <c r="Z29" s="193"/>
      <c r="AA29" s="193"/>
    </row>
    <row r="30" spans="1:27" ht="15.75" customHeight="1">
      <c r="A30" s="201">
        <v>3</v>
      </c>
      <c r="B30" s="202" t="s">
        <v>1146</v>
      </c>
      <c r="C30" s="201" t="s">
        <v>1088</v>
      </c>
      <c r="D30" s="202" t="s">
        <v>781</v>
      </c>
      <c r="E30" s="202" t="s">
        <v>1069</v>
      </c>
      <c r="F30" s="202" t="s">
        <v>1177</v>
      </c>
      <c r="G30" s="203">
        <v>42989</v>
      </c>
      <c r="H30" s="203">
        <v>43019</v>
      </c>
      <c r="I30" s="192"/>
      <c r="J30" s="192" t="s">
        <v>1178</v>
      </c>
      <c r="K30" s="192" t="s">
        <v>1064</v>
      </c>
      <c r="L30" s="192" t="s">
        <v>1178</v>
      </c>
      <c r="M30" s="192" t="s">
        <v>1066</v>
      </c>
      <c r="N30" s="192" t="s">
        <v>1179</v>
      </c>
      <c r="O30" s="192" t="s">
        <v>1180</v>
      </c>
      <c r="P30" s="193"/>
      <c r="Q30" s="193"/>
      <c r="R30" s="193"/>
      <c r="S30" s="193"/>
      <c r="T30" s="193"/>
      <c r="U30" s="193"/>
      <c r="V30" s="193"/>
      <c r="W30" s="193"/>
      <c r="X30" s="193"/>
      <c r="Y30" s="193"/>
      <c r="Z30" s="193"/>
      <c r="AA30" s="193"/>
    </row>
    <row r="31" spans="1:27" ht="15.75" customHeight="1">
      <c r="A31" s="201">
        <v>3</v>
      </c>
      <c r="B31" s="202" t="s">
        <v>1136</v>
      </c>
      <c r="C31" s="201" t="s">
        <v>1092</v>
      </c>
      <c r="D31" s="202" t="s">
        <v>623</v>
      </c>
      <c r="E31" s="202" t="s">
        <v>1069</v>
      </c>
      <c r="F31" s="202" t="s">
        <v>1183</v>
      </c>
      <c r="G31" s="203">
        <v>42989</v>
      </c>
      <c r="H31" s="203">
        <v>43019</v>
      </c>
      <c r="I31" s="192"/>
      <c r="J31" s="192" t="s">
        <v>1184</v>
      </c>
      <c r="K31" s="192" t="s">
        <v>1064</v>
      </c>
      <c r="L31" s="192" t="s">
        <v>1184</v>
      </c>
      <c r="M31" s="192" t="s">
        <v>1066</v>
      </c>
      <c r="N31" s="192" t="s">
        <v>1185</v>
      </c>
      <c r="O31" s="192" t="s">
        <v>1186</v>
      </c>
      <c r="P31" s="193"/>
      <c r="Q31" s="193"/>
      <c r="R31" s="193"/>
      <c r="S31" s="193"/>
      <c r="T31" s="193"/>
      <c r="U31" s="193"/>
      <c r="V31" s="193"/>
      <c r="W31" s="193"/>
      <c r="X31" s="193"/>
      <c r="Y31" s="193"/>
      <c r="Z31" s="193"/>
      <c r="AA31" s="193"/>
    </row>
    <row r="32" spans="1:27" ht="15.75" customHeight="1">
      <c r="A32" s="201">
        <v>3</v>
      </c>
      <c r="B32" s="202" t="s">
        <v>1152</v>
      </c>
      <c r="C32" s="201" t="s">
        <v>1096</v>
      </c>
      <c r="D32" s="202" t="s">
        <v>675</v>
      </c>
      <c r="E32" s="202" t="s">
        <v>1188</v>
      </c>
      <c r="F32" s="202" t="s">
        <v>407</v>
      </c>
      <c r="G32" s="203">
        <v>42996</v>
      </c>
      <c r="H32" s="203">
        <v>43021</v>
      </c>
      <c r="I32" s="192"/>
      <c r="J32" s="192" t="s">
        <v>1190</v>
      </c>
      <c r="K32" s="192" t="s">
        <v>1064</v>
      </c>
      <c r="L32" s="192"/>
      <c r="M32" s="192" t="s">
        <v>1066</v>
      </c>
      <c r="N32" s="192" t="s">
        <v>1191</v>
      </c>
      <c r="O32" s="192" t="s">
        <v>1192</v>
      </c>
      <c r="P32" s="193"/>
      <c r="Q32" s="193"/>
      <c r="R32" s="193"/>
      <c r="S32" s="193"/>
      <c r="T32" s="193"/>
      <c r="U32" s="193"/>
      <c r="V32" s="193"/>
      <c r="W32" s="193"/>
      <c r="X32" s="193"/>
      <c r="Y32" s="193"/>
      <c r="Z32" s="193"/>
      <c r="AA32" s="193"/>
    </row>
    <row r="33" spans="1:27" ht="15.75" customHeight="1">
      <c r="A33" s="201">
        <v>3</v>
      </c>
      <c r="B33" s="202" t="s">
        <v>1152</v>
      </c>
      <c r="C33" s="201" t="s">
        <v>1102</v>
      </c>
      <c r="D33" s="202" t="s">
        <v>1194</v>
      </c>
      <c r="E33" s="202" t="s">
        <v>1069</v>
      </c>
      <c r="F33" s="202" t="s">
        <v>1195</v>
      </c>
      <c r="G33" s="203">
        <v>42996</v>
      </c>
      <c r="H33" s="203">
        <v>43021</v>
      </c>
      <c r="I33" s="192"/>
      <c r="J33" s="192"/>
      <c r="K33" s="192" t="s">
        <v>1064</v>
      </c>
      <c r="L33" s="192" t="s">
        <v>1190</v>
      </c>
      <c r="M33" s="192" t="s">
        <v>1066</v>
      </c>
      <c r="N33" s="192" t="s">
        <v>1196</v>
      </c>
      <c r="O33" s="192" t="s">
        <v>1197</v>
      </c>
      <c r="P33" s="193"/>
      <c r="Q33" s="193"/>
      <c r="R33" s="193"/>
      <c r="S33" s="193"/>
      <c r="T33" s="193"/>
      <c r="U33" s="193"/>
      <c r="V33" s="193"/>
      <c r="W33" s="193"/>
      <c r="X33" s="193"/>
      <c r="Y33" s="193"/>
      <c r="Z33" s="193"/>
      <c r="AA33" s="193"/>
    </row>
    <row r="34" spans="1:27" ht="15.75" customHeight="1">
      <c r="A34" s="201">
        <v>3</v>
      </c>
      <c r="B34" s="202" t="s">
        <v>1136</v>
      </c>
      <c r="C34" s="201" t="s">
        <v>1109</v>
      </c>
      <c r="D34" s="202" t="s">
        <v>1198</v>
      </c>
      <c r="E34" s="202" t="s">
        <v>1069</v>
      </c>
      <c r="F34" s="202" t="s">
        <v>1199</v>
      </c>
      <c r="G34" s="203">
        <v>42996</v>
      </c>
      <c r="H34" s="203">
        <v>43021</v>
      </c>
      <c r="I34" s="192"/>
      <c r="J34" s="192" t="s">
        <v>1200</v>
      </c>
      <c r="K34" s="192" t="s">
        <v>1064</v>
      </c>
      <c r="L34" s="192"/>
      <c r="M34" s="192" t="s">
        <v>1066</v>
      </c>
      <c r="N34" s="192" t="s">
        <v>1201</v>
      </c>
      <c r="O34" s="192" t="s">
        <v>1202</v>
      </c>
      <c r="P34" s="193"/>
      <c r="Q34" s="193"/>
      <c r="R34" s="193"/>
      <c r="S34" s="193"/>
      <c r="T34" s="193"/>
      <c r="U34" s="193"/>
      <c r="V34" s="193"/>
      <c r="W34" s="193"/>
      <c r="X34" s="193"/>
      <c r="Y34" s="193"/>
      <c r="Z34" s="193"/>
      <c r="AA34" s="193"/>
    </row>
    <row r="35" spans="1:27" ht="15.75" customHeight="1">
      <c r="A35" s="218">
        <v>4</v>
      </c>
      <c r="B35" s="220" t="s">
        <v>1210</v>
      </c>
      <c r="C35" s="218" t="s">
        <v>1060</v>
      </c>
      <c r="D35" s="220" t="s">
        <v>580</v>
      </c>
      <c r="E35" s="220" t="s">
        <v>589</v>
      </c>
      <c r="F35" s="220" t="s">
        <v>1211</v>
      </c>
      <c r="G35" s="222">
        <v>42975</v>
      </c>
      <c r="H35" s="222">
        <v>43005</v>
      </c>
      <c r="I35" s="191"/>
      <c r="J35" s="191">
        <v>42985</v>
      </c>
      <c r="K35" s="192" t="s">
        <v>1064</v>
      </c>
      <c r="L35" s="191">
        <v>42985</v>
      </c>
      <c r="M35" s="192" t="s">
        <v>1066</v>
      </c>
      <c r="N35" s="191">
        <v>42999</v>
      </c>
      <c r="O35" s="192" t="s">
        <v>1212</v>
      </c>
      <c r="P35" s="193"/>
      <c r="Q35" s="193"/>
      <c r="R35" s="193"/>
      <c r="S35" s="193"/>
      <c r="T35" s="193"/>
      <c r="U35" s="193"/>
      <c r="V35" s="193"/>
      <c r="W35" s="193"/>
      <c r="X35" s="193"/>
      <c r="Y35" s="193"/>
      <c r="Z35" s="193"/>
      <c r="AA35" s="193"/>
    </row>
    <row r="36" spans="1:27" ht="15.75" customHeight="1">
      <c r="A36" s="218">
        <v>4</v>
      </c>
      <c r="B36" s="220" t="s">
        <v>1214</v>
      </c>
      <c r="C36" s="218" t="s">
        <v>1068</v>
      </c>
      <c r="D36" s="220" t="s">
        <v>848</v>
      </c>
      <c r="E36" s="220" t="s">
        <v>852</v>
      </c>
      <c r="F36" s="220" t="s">
        <v>1215</v>
      </c>
      <c r="G36" s="222">
        <v>42975</v>
      </c>
      <c r="H36" s="222">
        <v>43005</v>
      </c>
      <c r="I36" s="191"/>
      <c r="J36" s="191">
        <v>42986</v>
      </c>
      <c r="K36" s="192" t="s">
        <v>1064</v>
      </c>
      <c r="L36" s="191">
        <v>42986</v>
      </c>
      <c r="M36" s="192" t="s">
        <v>1066</v>
      </c>
      <c r="N36" s="191">
        <v>43000</v>
      </c>
      <c r="O36" s="191">
        <v>43005</v>
      </c>
      <c r="P36" s="193"/>
      <c r="Q36" s="193"/>
      <c r="R36" s="193"/>
      <c r="S36" s="193"/>
      <c r="T36" s="193"/>
      <c r="U36" s="193"/>
      <c r="V36" s="193"/>
      <c r="W36" s="193"/>
      <c r="X36" s="193"/>
      <c r="Y36" s="193"/>
      <c r="Z36" s="193"/>
      <c r="AA36" s="193"/>
    </row>
    <row r="37" spans="1:27" ht="15.75" customHeight="1">
      <c r="A37" s="218">
        <v>4</v>
      </c>
      <c r="B37" s="220" t="s">
        <v>1210</v>
      </c>
      <c r="C37" s="218" t="s">
        <v>1073</v>
      </c>
      <c r="D37" s="220" t="s">
        <v>761</v>
      </c>
      <c r="E37" s="220" t="s">
        <v>1069</v>
      </c>
      <c r="F37" s="220" t="s">
        <v>1216</v>
      </c>
      <c r="G37" s="222">
        <v>42982</v>
      </c>
      <c r="H37" s="222">
        <v>43012</v>
      </c>
      <c r="I37" s="191"/>
      <c r="J37" s="191">
        <v>42992</v>
      </c>
      <c r="K37" s="192" t="s">
        <v>1064</v>
      </c>
      <c r="L37" s="191"/>
      <c r="M37" s="192" t="s">
        <v>1066</v>
      </c>
      <c r="N37" s="192" t="s">
        <v>1217</v>
      </c>
      <c r="O37" s="191">
        <v>43012</v>
      </c>
      <c r="P37" s="193"/>
      <c r="Q37" s="193"/>
      <c r="R37" s="193"/>
      <c r="S37" s="193"/>
      <c r="T37" s="193"/>
      <c r="U37" s="193"/>
      <c r="V37" s="193"/>
      <c r="W37" s="193"/>
      <c r="X37" s="193"/>
      <c r="Y37" s="193"/>
      <c r="Z37" s="193"/>
      <c r="AA37" s="193"/>
    </row>
    <row r="38" spans="1:27" ht="15.75" customHeight="1">
      <c r="A38" s="218">
        <v>4</v>
      </c>
      <c r="B38" s="220" t="s">
        <v>1218</v>
      </c>
      <c r="C38" s="218" t="s">
        <v>1078</v>
      </c>
      <c r="D38" s="220" t="s">
        <v>1219</v>
      </c>
      <c r="E38" s="220" t="s">
        <v>1069</v>
      </c>
      <c r="F38" s="220" t="s">
        <v>1220</v>
      </c>
      <c r="G38" s="222">
        <v>42982</v>
      </c>
      <c r="H38" s="222">
        <v>43012</v>
      </c>
      <c r="I38" s="191"/>
      <c r="J38" s="191">
        <v>42993</v>
      </c>
      <c r="K38" s="192" t="s">
        <v>1064</v>
      </c>
      <c r="L38" s="191">
        <v>42993</v>
      </c>
      <c r="M38" s="192" t="s">
        <v>1066</v>
      </c>
      <c r="N38" s="191">
        <v>43006</v>
      </c>
      <c r="O38" s="191">
        <v>43012</v>
      </c>
      <c r="P38" s="193"/>
      <c r="Q38" s="193"/>
      <c r="R38" s="193"/>
      <c r="S38" s="193"/>
      <c r="T38" s="193"/>
      <c r="U38" s="193"/>
      <c r="V38" s="193"/>
      <c r="W38" s="193"/>
      <c r="X38" s="193"/>
      <c r="Y38" s="193"/>
      <c r="Z38" s="193"/>
      <c r="AA38" s="193"/>
    </row>
    <row r="39" spans="1:27" ht="15.75" customHeight="1">
      <c r="A39" s="218">
        <v>4</v>
      </c>
      <c r="B39" s="220" t="s">
        <v>1222</v>
      </c>
      <c r="C39" s="218" t="s">
        <v>1080</v>
      </c>
      <c r="D39" s="220" t="s">
        <v>1069</v>
      </c>
      <c r="E39" s="220" t="s">
        <v>474</v>
      </c>
      <c r="F39" s="220" t="s">
        <v>1223</v>
      </c>
      <c r="G39" s="222">
        <v>42982</v>
      </c>
      <c r="H39" s="222">
        <v>43012</v>
      </c>
      <c r="I39" s="191"/>
      <c r="J39" s="191">
        <v>42996</v>
      </c>
      <c r="K39" s="192" t="s">
        <v>1064</v>
      </c>
      <c r="L39" s="191">
        <v>42996</v>
      </c>
      <c r="M39" s="192" t="s">
        <v>1066</v>
      </c>
      <c r="N39" s="191">
        <v>43007</v>
      </c>
      <c r="O39" s="191">
        <v>43012</v>
      </c>
      <c r="P39" s="193"/>
      <c r="Q39" s="193"/>
      <c r="R39" s="193"/>
      <c r="S39" s="193"/>
      <c r="T39" s="193"/>
      <c r="U39" s="193"/>
      <c r="V39" s="193"/>
      <c r="W39" s="193"/>
      <c r="X39" s="193"/>
      <c r="Y39" s="193"/>
      <c r="Z39" s="193"/>
      <c r="AA39" s="193"/>
    </row>
    <row r="40" spans="1:27" ht="15.75" customHeight="1">
      <c r="A40" s="218">
        <v>4</v>
      </c>
      <c r="B40" s="220" t="s">
        <v>1214</v>
      </c>
      <c r="C40" s="218" t="s">
        <v>1083</v>
      </c>
      <c r="D40" s="220" t="s">
        <v>848</v>
      </c>
      <c r="E40" s="220" t="s">
        <v>849</v>
      </c>
      <c r="F40" s="220" t="s">
        <v>878</v>
      </c>
      <c r="G40" s="222">
        <v>42989</v>
      </c>
      <c r="H40" s="222">
        <v>43019</v>
      </c>
      <c r="I40" s="192"/>
      <c r="J40" s="192" t="s">
        <v>1085</v>
      </c>
      <c r="K40" s="192" t="s">
        <v>1064</v>
      </c>
      <c r="L40" s="192" t="s">
        <v>1085</v>
      </c>
      <c r="M40" s="192" t="s">
        <v>1066</v>
      </c>
      <c r="N40" s="192" t="s">
        <v>1086</v>
      </c>
      <c r="O40" s="191">
        <v>43019</v>
      </c>
      <c r="P40" s="193"/>
      <c r="Q40" s="193"/>
      <c r="R40" s="193"/>
      <c r="S40" s="193"/>
      <c r="T40" s="193"/>
      <c r="U40" s="193"/>
      <c r="V40" s="193"/>
      <c r="W40" s="193"/>
      <c r="X40" s="193"/>
      <c r="Y40" s="193"/>
      <c r="Z40" s="193"/>
      <c r="AA40" s="193"/>
    </row>
    <row r="41" spans="1:27" ht="15.75" customHeight="1">
      <c r="A41" s="218">
        <v>4</v>
      </c>
      <c r="B41" s="220" t="s">
        <v>1222</v>
      </c>
      <c r="C41" s="218" t="s">
        <v>1088</v>
      </c>
      <c r="D41" s="220" t="s">
        <v>1069</v>
      </c>
      <c r="E41" s="220" t="s">
        <v>482</v>
      </c>
      <c r="F41" s="220" t="s">
        <v>894</v>
      </c>
      <c r="G41" s="222">
        <v>42989</v>
      </c>
      <c r="H41" s="222">
        <v>43019</v>
      </c>
      <c r="I41" s="192"/>
      <c r="J41" s="192" t="s">
        <v>1090</v>
      </c>
      <c r="K41" s="192" t="s">
        <v>1064</v>
      </c>
      <c r="L41" s="192"/>
      <c r="M41" s="192" t="s">
        <v>1066</v>
      </c>
      <c r="N41" s="192" t="s">
        <v>1091</v>
      </c>
      <c r="O41" s="191">
        <v>43019</v>
      </c>
      <c r="P41" s="193"/>
      <c r="Q41" s="193"/>
      <c r="R41" s="193"/>
      <c r="S41" s="193"/>
      <c r="T41" s="193"/>
      <c r="U41" s="193"/>
      <c r="V41" s="193"/>
      <c r="W41" s="193"/>
      <c r="X41" s="193"/>
      <c r="Y41" s="193"/>
      <c r="Z41" s="193"/>
      <c r="AA41" s="193"/>
    </row>
    <row r="42" spans="1:27" ht="15.75" customHeight="1">
      <c r="A42" s="218">
        <v>4</v>
      </c>
      <c r="B42" s="220" t="s">
        <v>1214</v>
      </c>
      <c r="C42" s="218" t="s">
        <v>1092</v>
      </c>
      <c r="D42" s="220" t="s">
        <v>879</v>
      </c>
      <c r="E42" s="220" t="s">
        <v>879</v>
      </c>
      <c r="F42" s="220" t="s">
        <v>1224</v>
      </c>
      <c r="G42" s="222">
        <v>42989</v>
      </c>
      <c r="H42" s="222">
        <v>43019</v>
      </c>
      <c r="I42" s="192"/>
      <c r="J42" s="192" t="s">
        <v>1094</v>
      </c>
      <c r="K42" s="192" t="s">
        <v>1064</v>
      </c>
      <c r="L42" s="192" t="s">
        <v>1094</v>
      </c>
      <c r="M42" s="192" t="s">
        <v>1066</v>
      </c>
      <c r="N42" s="192" t="s">
        <v>1095</v>
      </c>
      <c r="O42" s="191">
        <v>43019</v>
      </c>
      <c r="P42" s="193"/>
      <c r="Q42" s="193"/>
      <c r="R42" s="193"/>
      <c r="S42" s="193"/>
      <c r="T42" s="193"/>
      <c r="U42" s="193"/>
      <c r="V42" s="193"/>
      <c r="W42" s="193"/>
      <c r="X42" s="193"/>
      <c r="Y42" s="193"/>
      <c r="Z42" s="193"/>
      <c r="AA42" s="193"/>
    </row>
    <row r="43" spans="1:27" ht="15.75" customHeight="1">
      <c r="A43" s="218">
        <v>4</v>
      </c>
      <c r="B43" s="220" t="s">
        <v>1214</v>
      </c>
      <c r="C43" s="218" t="s">
        <v>1096</v>
      </c>
      <c r="D43" s="220" t="s">
        <v>750</v>
      </c>
      <c r="E43" s="220" t="s">
        <v>750</v>
      </c>
      <c r="F43" s="220" t="s">
        <v>1225</v>
      </c>
      <c r="G43" s="222">
        <v>42996</v>
      </c>
      <c r="H43" s="222">
        <v>43021</v>
      </c>
      <c r="I43" s="192"/>
      <c r="J43" s="192" t="s">
        <v>1098</v>
      </c>
      <c r="K43" s="192" t="s">
        <v>1064</v>
      </c>
      <c r="L43" s="192"/>
      <c r="M43" s="192" t="s">
        <v>1066</v>
      </c>
      <c r="N43" s="192" t="s">
        <v>1099</v>
      </c>
      <c r="O43" s="191">
        <v>43021</v>
      </c>
      <c r="P43" s="193"/>
      <c r="Q43" s="193"/>
      <c r="R43" s="193"/>
      <c r="S43" s="193"/>
      <c r="T43" s="193"/>
      <c r="U43" s="193"/>
      <c r="V43" s="193"/>
      <c r="W43" s="193"/>
      <c r="X43" s="193"/>
      <c r="Y43" s="193"/>
      <c r="Z43" s="193"/>
      <c r="AA43" s="193"/>
    </row>
    <row r="44" spans="1:27" ht="15.75" customHeight="1">
      <c r="A44" s="218">
        <v>4</v>
      </c>
      <c r="B44" s="220" t="s">
        <v>1218</v>
      </c>
      <c r="C44" s="218" t="s">
        <v>1102</v>
      </c>
      <c r="D44" s="220" t="s">
        <v>516</v>
      </c>
      <c r="E44" s="220" t="s">
        <v>1226</v>
      </c>
      <c r="F44" s="220" t="s">
        <v>115</v>
      </c>
      <c r="G44" s="222">
        <v>42996</v>
      </c>
      <c r="H44" s="222">
        <v>43021</v>
      </c>
      <c r="I44" s="192"/>
      <c r="J44" s="192" t="s">
        <v>1106</v>
      </c>
      <c r="K44" s="192" t="s">
        <v>1064</v>
      </c>
      <c r="L44" s="192"/>
      <c r="M44" s="192" t="s">
        <v>1066</v>
      </c>
      <c r="N44" s="192" t="s">
        <v>1099</v>
      </c>
      <c r="O44" s="191">
        <v>43021</v>
      </c>
      <c r="P44" s="193"/>
      <c r="Q44" s="193"/>
      <c r="R44" s="193"/>
      <c r="S44" s="193"/>
      <c r="T44" s="193"/>
      <c r="U44" s="193"/>
      <c r="V44" s="193"/>
      <c r="W44" s="193"/>
      <c r="X44" s="193"/>
      <c r="Y44" s="193"/>
      <c r="Z44" s="193"/>
      <c r="AA44" s="193"/>
    </row>
    <row r="45" spans="1:27" ht="15.75" customHeight="1">
      <c r="A45" s="218">
        <v>4</v>
      </c>
      <c r="B45" s="220" t="s">
        <v>1222</v>
      </c>
      <c r="C45" s="218" t="s">
        <v>1109</v>
      </c>
      <c r="D45" s="220" t="s">
        <v>516</v>
      </c>
      <c r="E45" s="220" t="s">
        <v>517</v>
      </c>
      <c r="F45" s="220" t="s">
        <v>110</v>
      </c>
      <c r="G45" s="222">
        <v>42996</v>
      </c>
      <c r="H45" s="222">
        <v>43021</v>
      </c>
      <c r="I45" s="192"/>
      <c r="J45" s="192" t="s">
        <v>1110</v>
      </c>
      <c r="K45" s="192" t="s">
        <v>1064</v>
      </c>
      <c r="L45" s="192"/>
      <c r="M45" s="192" t="s">
        <v>1066</v>
      </c>
      <c r="N45" s="192" t="s">
        <v>1099</v>
      </c>
      <c r="O45" s="191">
        <v>43021</v>
      </c>
      <c r="P45" s="193"/>
      <c r="Q45" s="193"/>
      <c r="R45" s="193"/>
      <c r="S45" s="193"/>
      <c r="T45" s="193"/>
      <c r="U45" s="193"/>
      <c r="V45" s="193"/>
      <c r="W45" s="193"/>
      <c r="X45" s="193"/>
      <c r="Y45" s="193"/>
      <c r="Z45" s="193"/>
      <c r="AA45" s="193"/>
    </row>
    <row r="46" spans="1:27" ht="15.75" customHeight="1">
      <c r="A46" s="205"/>
      <c r="B46" s="193"/>
      <c r="C46" s="205"/>
      <c r="D46" s="193"/>
      <c r="E46" s="193"/>
      <c r="F46" s="193"/>
      <c r="G46" s="193"/>
      <c r="H46" s="193"/>
      <c r="I46" s="193"/>
      <c r="J46" s="193"/>
      <c r="K46" s="193"/>
      <c r="L46" s="193"/>
      <c r="M46" s="193"/>
      <c r="N46" s="193"/>
      <c r="O46" s="193"/>
      <c r="P46" s="193"/>
      <c r="Q46" s="193"/>
      <c r="R46" s="193"/>
      <c r="S46" s="193"/>
      <c r="T46" s="193"/>
      <c r="U46" s="193"/>
      <c r="V46" s="193"/>
      <c r="W46" s="193"/>
      <c r="X46" s="193"/>
      <c r="Y46" s="193"/>
      <c r="Z46" s="193"/>
      <c r="AA46" s="193"/>
    </row>
    <row r="47" spans="1:27" ht="15.75" customHeight="1">
      <c r="A47" s="205"/>
      <c r="B47" s="193"/>
      <c r="C47" s="205"/>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row>
    <row r="48" spans="1:27" ht="15.75" customHeight="1">
      <c r="A48" s="205"/>
      <c r="B48" s="193"/>
      <c r="C48" s="205"/>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row>
    <row r="49" spans="1:27" ht="15.75" customHeight="1">
      <c r="A49" s="205"/>
      <c r="B49" s="193"/>
      <c r="C49" s="205"/>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row>
    <row r="50" spans="1:27" ht="15.75" customHeight="1">
      <c r="A50" s="205"/>
      <c r="B50" s="193"/>
      <c r="C50" s="205"/>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row>
    <row r="51" spans="1:27" ht="15.75" customHeight="1">
      <c r="A51" s="205"/>
      <c r="B51" s="193"/>
      <c r="C51" s="205"/>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row>
    <row r="52" spans="1:27" ht="15.75" customHeight="1">
      <c r="A52" s="205"/>
      <c r="B52" s="193"/>
      <c r="C52" s="205"/>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row>
    <row r="53" spans="1:27" ht="15.75" customHeight="1">
      <c r="A53" s="205"/>
      <c r="B53" s="193"/>
      <c r="C53" s="205"/>
      <c r="D53" s="193"/>
      <c r="E53" s="193"/>
      <c r="F53" s="193"/>
      <c r="G53" s="193"/>
      <c r="H53" s="193"/>
      <c r="I53" s="193"/>
      <c r="J53" s="193"/>
      <c r="K53" s="193"/>
      <c r="L53" s="193"/>
      <c r="M53" s="193"/>
      <c r="N53" s="193"/>
      <c r="O53" s="193"/>
      <c r="P53" s="193"/>
      <c r="Q53" s="193"/>
      <c r="R53" s="193"/>
      <c r="S53" s="193"/>
      <c r="T53" s="193"/>
      <c r="U53" s="193"/>
      <c r="V53" s="193"/>
      <c r="W53" s="193"/>
      <c r="X53" s="193"/>
      <c r="Y53" s="193"/>
      <c r="Z53" s="193"/>
      <c r="AA53" s="193"/>
    </row>
    <row r="54" spans="1:27" ht="15.75" customHeight="1">
      <c r="A54" s="205"/>
      <c r="B54" s="193"/>
      <c r="C54" s="205"/>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row>
    <row r="55" spans="1:27" ht="15.75" customHeight="1">
      <c r="A55" s="205"/>
      <c r="B55" s="193"/>
      <c r="C55" s="205"/>
      <c r="D55" s="193"/>
      <c r="E55" s="193"/>
      <c r="F55" s="193"/>
      <c r="G55" s="193"/>
      <c r="H55" s="193"/>
      <c r="I55" s="193"/>
      <c r="J55" s="193"/>
      <c r="K55" s="193"/>
      <c r="L55" s="193"/>
      <c r="M55" s="193"/>
      <c r="N55" s="193"/>
      <c r="O55" s="193"/>
      <c r="P55" s="193"/>
      <c r="Q55" s="193"/>
      <c r="R55" s="193"/>
      <c r="S55" s="193"/>
      <c r="T55" s="193"/>
      <c r="U55" s="193"/>
      <c r="V55" s="193"/>
      <c r="W55" s="193"/>
      <c r="X55" s="193"/>
      <c r="Y55" s="193"/>
      <c r="Z55" s="193"/>
      <c r="AA55" s="193"/>
    </row>
    <row r="56" spans="1:27" ht="15.75" customHeight="1">
      <c r="A56" s="205"/>
      <c r="B56" s="193"/>
      <c r="C56" s="205"/>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row>
    <row r="57" spans="1:27" ht="15.75" customHeight="1">
      <c r="A57" s="205"/>
      <c r="B57" s="193"/>
      <c r="C57" s="205"/>
      <c r="D57" s="193"/>
      <c r="E57" s="193"/>
      <c r="F57" s="193"/>
      <c r="G57" s="193"/>
      <c r="H57" s="193"/>
      <c r="I57" s="193"/>
      <c r="J57" s="193"/>
      <c r="K57" s="193"/>
      <c r="L57" s="193"/>
      <c r="M57" s="193"/>
      <c r="N57" s="193"/>
      <c r="O57" s="193"/>
      <c r="P57" s="193"/>
      <c r="Q57" s="193"/>
      <c r="R57" s="193"/>
      <c r="S57" s="193"/>
      <c r="T57" s="193"/>
      <c r="U57" s="193"/>
      <c r="V57" s="193"/>
      <c r="W57" s="193"/>
      <c r="X57" s="193"/>
      <c r="Y57" s="193"/>
      <c r="Z57" s="193"/>
      <c r="AA57" s="193"/>
    </row>
    <row r="58" spans="1:27" ht="15.75" customHeight="1">
      <c r="A58" s="205"/>
      <c r="B58" s="193"/>
      <c r="C58" s="205"/>
      <c r="D58" s="193"/>
      <c r="E58" s="193"/>
      <c r="F58" s="193"/>
      <c r="G58" s="193"/>
      <c r="H58" s="193"/>
      <c r="I58" s="193"/>
      <c r="J58" s="193"/>
      <c r="K58" s="193"/>
      <c r="L58" s="193"/>
      <c r="M58" s="193"/>
      <c r="N58" s="193"/>
      <c r="O58" s="193"/>
      <c r="P58" s="193"/>
      <c r="Q58" s="193"/>
      <c r="R58" s="193"/>
      <c r="S58" s="193"/>
      <c r="T58" s="193"/>
      <c r="U58" s="193"/>
      <c r="V58" s="193"/>
      <c r="W58" s="193"/>
      <c r="X58" s="193"/>
      <c r="Y58" s="193"/>
      <c r="Z58" s="193"/>
      <c r="AA58" s="193"/>
    </row>
    <row r="59" spans="1:27" ht="15.75" customHeight="1">
      <c r="A59" s="205"/>
      <c r="B59" s="193"/>
      <c r="C59" s="205"/>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row>
    <row r="60" spans="1:27" ht="15.75" customHeight="1">
      <c r="A60" s="205"/>
      <c r="B60" s="193"/>
      <c r="C60" s="205"/>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row>
    <row r="61" spans="1:27" ht="15.75" customHeight="1">
      <c r="A61" s="205"/>
      <c r="B61" s="193"/>
      <c r="C61" s="205"/>
      <c r="D61" s="193"/>
      <c r="E61" s="193"/>
      <c r="F61" s="193"/>
      <c r="G61" s="193"/>
      <c r="H61" s="193"/>
      <c r="I61" s="193"/>
      <c r="J61" s="193"/>
      <c r="K61" s="193"/>
      <c r="L61" s="193"/>
      <c r="M61" s="193"/>
      <c r="N61" s="193"/>
      <c r="O61" s="193"/>
      <c r="P61" s="193"/>
      <c r="Q61" s="193"/>
      <c r="R61" s="193"/>
      <c r="S61" s="193"/>
      <c r="T61" s="193"/>
      <c r="U61" s="193"/>
      <c r="V61" s="193"/>
      <c r="W61" s="193"/>
      <c r="X61" s="193"/>
      <c r="Y61" s="193"/>
      <c r="Z61" s="193"/>
      <c r="AA61" s="193"/>
    </row>
    <row r="62" spans="1:27" ht="15.75" customHeight="1">
      <c r="A62" s="205"/>
      <c r="B62" s="193"/>
      <c r="C62" s="205"/>
      <c r="D62" s="193"/>
      <c r="E62" s="193"/>
      <c r="F62" s="193"/>
      <c r="G62" s="193"/>
      <c r="H62" s="193"/>
      <c r="I62" s="193"/>
      <c r="J62" s="193"/>
      <c r="K62" s="193"/>
      <c r="L62" s="193"/>
      <c r="M62" s="193"/>
      <c r="N62" s="193"/>
      <c r="O62" s="193"/>
      <c r="P62" s="193"/>
      <c r="Q62" s="193"/>
      <c r="R62" s="193"/>
      <c r="S62" s="193"/>
      <c r="T62" s="193"/>
      <c r="U62" s="193"/>
      <c r="V62" s="193"/>
      <c r="W62" s="193"/>
      <c r="X62" s="193"/>
      <c r="Y62" s="193"/>
      <c r="Z62" s="193"/>
      <c r="AA62" s="193"/>
    </row>
    <row r="63" spans="1:27" ht="15.75" customHeight="1">
      <c r="A63" s="205"/>
      <c r="B63" s="193"/>
      <c r="C63" s="205"/>
      <c r="D63" s="193"/>
      <c r="E63" s="193"/>
      <c r="F63" s="193"/>
      <c r="G63" s="193"/>
      <c r="H63" s="193"/>
      <c r="I63" s="193"/>
      <c r="J63" s="193"/>
      <c r="K63" s="193"/>
      <c r="L63" s="193"/>
      <c r="M63" s="193"/>
      <c r="N63" s="193"/>
      <c r="O63" s="193"/>
      <c r="P63" s="193"/>
      <c r="Q63" s="193"/>
      <c r="R63" s="193"/>
      <c r="S63" s="193"/>
      <c r="T63" s="193"/>
      <c r="U63" s="193"/>
      <c r="V63" s="193"/>
      <c r="W63" s="193"/>
      <c r="X63" s="193"/>
      <c r="Y63" s="193"/>
      <c r="Z63" s="193"/>
      <c r="AA63" s="193"/>
    </row>
    <row r="64" spans="1:27" ht="15.75" customHeight="1">
      <c r="A64" s="205"/>
      <c r="B64" s="193"/>
      <c r="C64" s="205"/>
      <c r="D64" s="193"/>
      <c r="E64" s="193"/>
      <c r="F64" s="193"/>
      <c r="G64" s="193"/>
      <c r="H64" s="193"/>
      <c r="I64" s="193"/>
      <c r="J64" s="193"/>
      <c r="K64" s="193"/>
      <c r="L64" s="193"/>
      <c r="M64" s="193"/>
      <c r="N64" s="193"/>
      <c r="O64" s="193"/>
      <c r="P64" s="193"/>
      <c r="Q64" s="193"/>
      <c r="R64" s="193"/>
      <c r="S64" s="193"/>
      <c r="T64" s="193"/>
      <c r="U64" s="193"/>
      <c r="V64" s="193"/>
      <c r="W64" s="193"/>
      <c r="X64" s="193"/>
      <c r="Y64" s="193"/>
      <c r="Z64" s="193"/>
      <c r="AA64" s="193"/>
    </row>
    <row r="65" spans="1:27" ht="15.75" customHeight="1">
      <c r="A65" s="205"/>
      <c r="B65" s="193"/>
      <c r="C65" s="205"/>
      <c r="D65" s="193"/>
      <c r="E65" s="193"/>
      <c r="F65" s="193"/>
      <c r="G65" s="193"/>
      <c r="H65" s="193"/>
      <c r="I65" s="193"/>
      <c r="J65" s="193"/>
      <c r="K65" s="193"/>
      <c r="L65" s="193"/>
      <c r="M65" s="193"/>
      <c r="N65" s="193"/>
      <c r="O65" s="193"/>
      <c r="P65" s="193"/>
      <c r="Q65" s="193"/>
      <c r="R65" s="193"/>
      <c r="S65" s="193"/>
      <c r="T65" s="193"/>
      <c r="U65" s="193"/>
      <c r="V65" s="193"/>
      <c r="W65" s="193"/>
      <c r="X65" s="193"/>
      <c r="Y65" s="193"/>
      <c r="Z65" s="193"/>
      <c r="AA65" s="193"/>
    </row>
    <row r="66" spans="1:27" ht="15.75" customHeight="1">
      <c r="A66" s="205"/>
      <c r="B66" s="193"/>
      <c r="C66" s="205"/>
      <c r="D66" s="193"/>
      <c r="E66" s="193"/>
      <c r="F66" s="193"/>
      <c r="G66" s="193"/>
      <c r="H66" s="193"/>
      <c r="I66" s="193"/>
      <c r="J66" s="193"/>
      <c r="K66" s="193"/>
      <c r="L66" s="193"/>
      <c r="M66" s="193"/>
      <c r="N66" s="193"/>
      <c r="O66" s="193"/>
      <c r="P66" s="193"/>
      <c r="Q66" s="193"/>
      <c r="R66" s="193"/>
      <c r="S66" s="193"/>
      <c r="T66" s="193"/>
      <c r="U66" s="193"/>
      <c r="V66" s="193"/>
      <c r="W66" s="193"/>
      <c r="X66" s="193"/>
      <c r="Y66" s="193"/>
      <c r="Z66" s="193"/>
      <c r="AA66" s="193"/>
    </row>
    <row r="67" spans="1:27" ht="15.75" customHeight="1">
      <c r="A67" s="205"/>
      <c r="B67" s="193"/>
      <c r="C67" s="205"/>
      <c r="D67" s="193"/>
      <c r="E67" s="193"/>
      <c r="F67" s="193"/>
      <c r="G67" s="193"/>
      <c r="H67" s="193"/>
      <c r="I67" s="193"/>
      <c r="J67" s="193"/>
      <c r="K67" s="193"/>
      <c r="L67" s="193"/>
      <c r="M67" s="193"/>
      <c r="N67" s="193"/>
      <c r="O67" s="193"/>
      <c r="P67" s="193"/>
      <c r="Q67" s="193"/>
      <c r="R67" s="193"/>
      <c r="S67" s="193"/>
      <c r="T67" s="193"/>
      <c r="U67" s="193"/>
      <c r="V67" s="193"/>
      <c r="W67" s="193"/>
      <c r="X67" s="193"/>
      <c r="Y67" s="193"/>
      <c r="Z67" s="193"/>
      <c r="AA67" s="193"/>
    </row>
    <row r="68" spans="1:27" ht="15.75" customHeight="1">
      <c r="A68" s="205"/>
      <c r="B68" s="193"/>
      <c r="C68" s="205"/>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row>
    <row r="69" spans="1:27" ht="15.75" customHeight="1">
      <c r="A69" s="205"/>
      <c r="B69" s="193"/>
      <c r="C69" s="205"/>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row>
    <row r="70" spans="1:27" ht="15.75" customHeight="1">
      <c r="A70" s="205"/>
      <c r="B70" s="193"/>
      <c r="C70" s="205"/>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row>
    <row r="71" spans="1:27" ht="15.75" customHeight="1">
      <c r="A71" s="205"/>
      <c r="B71" s="193"/>
      <c r="C71" s="205"/>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row>
    <row r="72" spans="1:27" ht="15.75" customHeight="1">
      <c r="A72" s="205"/>
      <c r="B72" s="193"/>
      <c r="C72" s="205"/>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row>
    <row r="73" spans="1:27" ht="15.75" customHeight="1">
      <c r="A73" s="205"/>
      <c r="B73" s="193"/>
      <c r="C73" s="205"/>
      <c r="D73" s="193"/>
      <c r="E73" s="193"/>
      <c r="F73" s="193"/>
      <c r="G73" s="193"/>
      <c r="H73" s="193"/>
      <c r="I73" s="193"/>
      <c r="J73" s="193"/>
      <c r="K73" s="193"/>
      <c r="L73" s="193"/>
      <c r="M73" s="193"/>
      <c r="N73" s="193"/>
      <c r="O73" s="193"/>
      <c r="P73" s="193"/>
      <c r="Q73" s="193"/>
      <c r="R73" s="193"/>
      <c r="S73" s="193"/>
      <c r="T73" s="193"/>
      <c r="U73" s="193"/>
      <c r="V73" s="193"/>
      <c r="W73" s="193"/>
      <c r="X73" s="193"/>
      <c r="Y73" s="193"/>
      <c r="Z73" s="193"/>
      <c r="AA73" s="193"/>
    </row>
    <row r="74" spans="1:27" ht="15.75" customHeight="1">
      <c r="A74" s="205"/>
      <c r="B74" s="193"/>
      <c r="C74" s="205"/>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row>
    <row r="75" spans="1:27" ht="15.75" customHeight="1">
      <c r="A75" s="205"/>
      <c r="B75" s="193"/>
      <c r="C75" s="205"/>
      <c r="D75" s="193"/>
      <c r="E75" s="193"/>
      <c r="F75" s="193"/>
      <c r="G75" s="193"/>
      <c r="H75" s="193"/>
      <c r="I75" s="193"/>
      <c r="J75" s="193"/>
      <c r="K75" s="193"/>
      <c r="L75" s="193"/>
      <c r="M75" s="193"/>
      <c r="N75" s="193"/>
      <c r="O75" s="193"/>
      <c r="P75" s="193"/>
      <c r="Q75" s="193"/>
      <c r="R75" s="193"/>
      <c r="S75" s="193"/>
      <c r="T75" s="193"/>
      <c r="U75" s="193"/>
      <c r="V75" s="193"/>
      <c r="W75" s="193"/>
      <c r="X75" s="193"/>
      <c r="Y75" s="193"/>
      <c r="Z75" s="193"/>
      <c r="AA75" s="193"/>
    </row>
    <row r="76" spans="1:27" ht="15.75" customHeight="1">
      <c r="A76" s="205"/>
      <c r="B76" s="193"/>
      <c r="C76" s="205"/>
      <c r="D76" s="193"/>
      <c r="E76" s="193"/>
      <c r="F76" s="193"/>
      <c r="G76" s="193"/>
      <c r="H76" s="193"/>
      <c r="I76" s="193"/>
      <c r="J76" s="193"/>
      <c r="K76" s="193"/>
      <c r="L76" s="193"/>
      <c r="M76" s="193"/>
      <c r="N76" s="193"/>
      <c r="O76" s="193"/>
      <c r="P76" s="193"/>
      <c r="Q76" s="193"/>
      <c r="R76" s="193"/>
      <c r="S76" s="193"/>
      <c r="T76" s="193"/>
      <c r="U76" s="193"/>
      <c r="V76" s="193"/>
      <c r="W76" s="193"/>
      <c r="X76" s="193"/>
      <c r="Y76" s="193"/>
      <c r="Z76" s="193"/>
      <c r="AA76" s="193"/>
    </row>
    <row r="77" spans="1:27" ht="15.75" customHeight="1">
      <c r="A77" s="205"/>
      <c r="B77" s="193"/>
      <c r="C77" s="205"/>
      <c r="D77" s="193"/>
      <c r="E77" s="193"/>
      <c r="F77" s="193"/>
      <c r="G77" s="193"/>
      <c r="H77" s="193"/>
      <c r="I77" s="193"/>
      <c r="J77" s="193"/>
      <c r="K77" s="193"/>
      <c r="L77" s="193"/>
      <c r="M77" s="193"/>
      <c r="N77" s="193"/>
      <c r="O77" s="193"/>
      <c r="P77" s="193"/>
      <c r="Q77" s="193"/>
      <c r="R77" s="193"/>
      <c r="S77" s="193"/>
      <c r="T77" s="193"/>
      <c r="U77" s="193"/>
      <c r="V77" s="193"/>
      <c r="W77" s="193"/>
      <c r="X77" s="193"/>
      <c r="Y77" s="193"/>
      <c r="Z77" s="193"/>
      <c r="AA77" s="193"/>
    </row>
    <row r="78" spans="1:27" ht="15.75" customHeight="1">
      <c r="A78" s="205"/>
      <c r="B78" s="193"/>
      <c r="C78" s="205"/>
      <c r="D78" s="193"/>
      <c r="E78" s="193"/>
      <c r="F78" s="193"/>
      <c r="G78" s="193"/>
      <c r="H78" s="193"/>
      <c r="I78" s="193"/>
      <c r="J78" s="193"/>
      <c r="K78" s="193"/>
      <c r="L78" s="193"/>
      <c r="M78" s="193"/>
      <c r="N78" s="193"/>
      <c r="O78" s="193"/>
      <c r="P78" s="193"/>
      <c r="Q78" s="193"/>
      <c r="R78" s="193"/>
      <c r="S78" s="193"/>
      <c r="T78" s="193"/>
      <c r="U78" s="193"/>
      <c r="V78" s="193"/>
      <c r="W78" s="193"/>
      <c r="X78" s="193"/>
      <c r="Y78" s="193"/>
      <c r="Z78" s="193"/>
      <c r="AA78" s="193"/>
    </row>
    <row r="79" spans="1:27" ht="15.75" customHeight="1">
      <c r="A79" s="205"/>
      <c r="B79" s="193"/>
      <c r="C79" s="205"/>
      <c r="D79" s="193"/>
      <c r="E79" s="193"/>
      <c r="F79" s="193"/>
      <c r="G79" s="193"/>
      <c r="H79" s="193"/>
      <c r="I79" s="193"/>
      <c r="J79" s="193"/>
      <c r="K79" s="193"/>
      <c r="L79" s="193"/>
      <c r="M79" s="193"/>
      <c r="N79" s="193"/>
      <c r="O79" s="193"/>
      <c r="P79" s="193"/>
      <c r="Q79" s="193"/>
      <c r="R79" s="193"/>
      <c r="S79" s="193"/>
      <c r="T79" s="193"/>
      <c r="U79" s="193"/>
      <c r="V79" s="193"/>
      <c r="W79" s="193"/>
      <c r="X79" s="193"/>
      <c r="Y79" s="193"/>
      <c r="Z79" s="193"/>
      <c r="AA79" s="193"/>
    </row>
    <row r="80" spans="1:27" ht="15.75" customHeight="1">
      <c r="A80" s="205"/>
      <c r="B80" s="193"/>
      <c r="C80" s="205"/>
      <c r="D80" s="193"/>
      <c r="E80" s="193"/>
      <c r="F80" s="193"/>
      <c r="G80" s="193"/>
      <c r="H80" s="193"/>
      <c r="I80" s="193"/>
      <c r="J80" s="193"/>
      <c r="K80" s="193"/>
      <c r="L80" s="193"/>
      <c r="M80" s="193"/>
      <c r="N80" s="193"/>
      <c r="O80" s="193"/>
      <c r="P80" s="193"/>
      <c r="Q80" s="193"/>
      <c r="R80" s="193"/>
      <c r="S80" s="193"/>
      <c r="T80" s="193"/>
      <c r="U80" s="193"/>
      <c r="V80" s="193"/>
      <c r="W80" s="193"/>
      <c r="X80" s="193"/>
      <c r="Y80" s="193"/>
      <c r="Z80" s="193"/>
      <c r="AA80" s="193"/>
    </row>
    <row r="81" spans="1:27" ht="15.75" customHeight="1">
      <c r="A81" s="205"/>
      <c r="B81" s="193"/>
      <c r="C81" s="205"/>
      <c r="D81" s="193"/>
      <c r="E81" s="193"/>
      <c r="F81" s="193"/>
      <c r="G81" s="193"/>
      <c r="H81" s="193"/>
      <c r="I81" s="193"/>
      <c r="J81" s="193"/>
      <c r="K81" s="193"/>
      <c r="L81" s="193"/>
      <c r="M81" s="193"/>
      <c r="N81" s="193"/>
      <c r="O81" s="193"/>
      <c r="P81" s="193"/>
      <c r="Q81" s="193"/>
      <c r="R81" s="193"/>
      <c r="S81" s="193"/>
      <c r="T81" s="193"/>
      <c r="U81" s="193"/>
      <c r="V81" s="193"/>
      <c r="W81" s="193"/>
      <c r="X81" s="193"/>
      <c r="Y81" s="193"/>
      <c r="Z81" s="193"/>
      <c r="AA81" s="193"/>
    </row>
    <row r="82" spans="1:27" ht="15.75" customHeight="1">
      <c r="A82" s="205"/>
      <c r="B82" s="193"/>
      <c r="C82" s="205"/>
      <c r="D82" s="193"/>
      <c r="E82" s="193"/>
      <c r="F82" s="193"/>
      <c r="G82" s="193"/>
      <c r="H82" s="193"/>
      <c r="I82" s="193"/>
      <c r="J82" s="193"/>
      <c r="K82" s="193"/>
      <c r="L82" s="193"/>
      <c r="M82" s="193"/>
      <c r="N82" s="193"/>
      <c r="O82" s="193"/>
      <c r="P82" s="193"/>
      <c r="Q82" s="193"/>
      <c r="R82" s="193"/>
      <c r="S82" s="193"/>
      <c r="T82" s="193"/>
      <c r="U82" s="193"/>
      <c r="V82" s="193"/>
      <c r="W82" s="193"/>
      <c r="X82" s="193"/>
      <c r="Y82" s="193"/>
      <c r="Z82" s="193"/>
      <c r="AA82" s="193"/>
    </row>
    <row r="83" spans="1:27" ht="15.75" customHeight="1">
      <c r="A83" s="205"/>
      <c r="B83" s="193"/>
      <c r="C83" s="205"/>
      <c r="D83" s="193"/>
      <c r="E83" s="193"/>
      <c r="F83" s="193"/>
      <c r="G83" s="193"/>
      <c r="H83" s="193"/>
      <c r="I83" s="193"/>
      <c r="J83" s="193"/>
      <c r="K83" s="193"/>
      <c r="L83" s="193"/>
      <c r="M83" s="193"/>
      <c r="N83" s="193"/>
      <c r="O83" s="193"/>
      <c r="P83" s="193"/>
      <c r="Q83" s="193"/>
      <c r="R83" s="193"/>
      <c r="S83" s="193"/>
      <c r="T83" s="193"/>
      <c r="U83" s="193"/>
      <c r="V83" s="193"/>
      <c r="W83" s="193"/>
      <c r="X83" s="193"/>
      <c r="Y83" s="193"/>
      <c r="Z83" s="193"/>
      <c r="AA83" s="193"/>
    </row>
    <row r="84" spans="1:27" ht="15.75" customHeight="1">
      <c r="A84" s="205"/>
      <c r="B84" s="193"/>
      <c r="C84" s="205"/>
      <c r="D84" s="193"/>
      <c r="E84" s="193"/>
      <c r="F84" s="193"/>
      <c r="G84" s="193"/>
      <c r="H84" s="193"/>
      <c r="I84" s="193"/>
      <c r="J84" s="193"/>
      <c r="K84" s="193"/>
      <c r="L84" s="193"/>
      <c r="M84" s="193"/>
      <c r="N84" s="193"/>
      <c r="O84" s="193"/>
      <c r="P84" s="193"/>
      <c r="Q84" s="193"/>
      <c r="R84" s="193"/>
      <c r="S84" s="193"/>
      <c r="T84" s="193"/>
      <c r="U84" s="193"/>
      <c r="V84" s="193"/>
      <c r="W84" s="193"/>
      <c r="X84" s="193"/>
      <c r="Y84" s="193"/>
      <c r="Z84" s="193"/>
      <c r="AA84" s="193"/>
    </row>
    <row r="85" spans="1:27" ht="15.75" customHeight="1">
      <c r="A85" s="205"/>
      <c r="B85" s="193"/>
      <c r="C85" s="205"/>
      <c r="D85" s="193"/>
      <c r="E85" s="193"/>
      <c r="F85" s="193"/>
      <c r="G85" s="193"/>
      <c r="H85" s="193"/>
      <c r="I85" s="193"/>
      <c r="J85" s="193"/>
      <c r="K85" s="193"/>
      <c r="L85" s="193"/>
      <c r="M85" s="193"/>
      <c r="N85" s="193"/>
      <c r="O85" s="193"/>
      <c r="P85" s="193"/>
      <c r="Q85" s="193"/>
      <c r="R85" s="193"/>
      <c r="S85" s="193"/>
      <c r="T85" s="193"/>
      <c r="U85" s="193"/>
      <c r="V85" s="193"/>
      <c r="W85" s="193"/>
      <c r="X85" s="193"/>
      <c r="Y85" s="193"/>
      <c r="Z85" s="193"/>
      <c r="AA85" s="193"/>
    </row>
    <row r="86" spans="1:27" ht="15.75" customHeight="1">
      <c r="A86" s="205"/>
      <c r="B86" s="193"/>
      <c r="C86" s="205"/>
      <c r="D86" s="193"/>
      <c r="E86" s="193"/>
      <c r="F86" s="193"/>
      <c r="G86" s="193"/>
      <c r="H86" s="193"/>
      <c r="I86" s="193"/>
      <c r="J86" s="193"/>
      <c r="K86" s="193"/>
      <c r="L86" s="193"/>
      <c r="M86" s="193"/>
      <c r="N86" s="193"/>
      <c r="O86" s="193"/>
      <c r="P86" s="193"/>
      <c r="Q86" s="193"/>
      <c r="R86" s="193"/>
      <c r="S86" s="193"/>
      <c r="T86" s="193"/>
      <c r="U86" s="193"/>
      <c r="V86" s="193"/>
      <c r="W86" s="193"/>
      <c r="X86" s="193"/>
      <c r="Y86" s="193"/>
      <c r="Z86" s="193"/>
      <c r="AA86" s="193"/>
    </row>
    <row r="87" spans="1:27" ht="15.75" customHeight="1">
      <c r="A87" s="205"/>
      <c r="B87" s="193"/>
      <c r="C87" s="205"/>
      <c r="D87" s="193"/>
      <c r="E87" s="193"/>
      <c r="F87" s="193"/>
      <c r="G87" s="193"/>
      <c r="H87" s="193"/>
      <c r="I87" s="193"/>
      <c r="J87" s="193"/>
      <c r="K87" s="193"/>
      <c r="L87" s="193"/>
      <c r="M87" s="193"/>
      <c r="N87" s="193"/>
      <c r="O87" s="193"/>
      <c r="P87" s="193"/>
      <c r="Q87" s="193"/>
      <c r="R87" s="193"/>
      <c r="S87" s="193"/>
      <c r="T87" s="193"/>
      <c r="U87" s="193"/>
      <c r="V87" s="193"/>
      <c r="W87" s="193"/>
      <c r="X87" s="193"/>
      <c r="Y87" s="193"/>
      <c r="Z87" s="193"/>
      <c r="AA87" s="193"/>
    </row>
    <row r="88" spans="1:27" ht="15.75" customHeight="1">
      <c r="A88" s="205"/>
      <c r="B88" s="193"/>
      <c r="C88" s="205"/>
      <c r="D88" s="193"/>
      <c r="E88" s="193"/>
      <c r="F88" s="193"/>
      <c r="G88" s="193"/>
      <c r="H88" s="193"/>
      <c r="I88" s="193"/>
      <c r="J88" s="193"/>
      <c r="K88" s="193"/>
      <c r="L88" s="193"/>
      <c r="M88" s="193"/>
      <c r="N88" s="193"/>
      <c r="O88" s="193"/>
      <c r="P88" s="193"/>
      <c r="Q88" s="193"/>
      <c r="R88" s="193"/>
      <c r="S88" s="193"/>
      <c r="T88" s="193"/>
      <c r="U88" s="193"/>
      <c r="V88" s="193"/>
      <c r="W88" s="193"/>
      <c r="X88" s="193"/>
      <c r="Y88" s="193"/>
      <c r="Z88" s="193"/>
      <c r="AA88" s="193"/>
    </row>
    <row r="89" spans="1:27" ht="15.75" customHeight="1">
      <c r="A89" s="205"/>
      <c r="B89" s="193"/>
      <c r="C89" s="205"/>
      <c r="D89" s="193"/>
      <c r="E89" s="193"/>
      <c r="F89" s="193"/>
      <c r="G89" s="193"/>
      <c r="H89" s="193"/>
      <c r="I89" s="193"/>
      <c r="J89" s="193"/>
      <c r="K89" s="193"/>
      <c r="L89" s="193"/>
      <c r="M89" s="193"/>
      <c r="N89" s="193"/>
      <c r="O89" s="193"/>
      <c r="P89" s="193"/>
      <c r="Q89" s="193"/>
      <c r="R89" s="193"/>
      <c r="S89" s="193"/>
      <c r="T89" s="193"/>
      <c r="U89" s="193"/>
      <c r="V89" s="193"/>
      <c r="W89" s="193"/>
      <c r="X89" s="193"/>
      <c r="Y89" s="193"/>
      <c r="Z89" s="193"/>
      <c r="AA89" s="193"/>
    </row>
    <row r="90" spans="1:27" ht="15.75" customHeight="1">
      <c r="A90" s="205"/>
      <c r="B90" s="193"/>
      <c r="C90" s="205"/>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row>
    <row r="91" spans="1:27" ht="15.75" customHeight="1">
      <c r="A91" s="205"/>
      <c r="B91" s="193"/>
      <c r="C91" s="205"/>
      <c r="D91" s="193"/>
      <c r="E91" s="193"/>
      <c r="F91" s="193"/>
      <c r="G91" s="193"/>
      <c r="H91" s="193"/>
      <c r="I91" s="193"/>
      <c r="J91" s="193"/>
      <c r="K91" s="193"/>
      <c r="L91" s="193"/>
      <c r="M91" s="193"/>
      <c r="N91" s="193"/>
      <c r="O91" s="193"/>
      <c r="P91" s="193"/>
      <c r="Q91" s="193"/>
      <c r="R91" s="193"/>
      <c r="S91" s="193"/>
      <c r="T91" s="193"/>
      <c r="U91" s="193"/>
      <c r="V91" s="193"/>
      <c r="W91" s="193"/>
      <c r="X91" s="193"/>
      <c r="Y91" s="193"/>
      <c r="Z91" s="193"/>
      <c r="AA91" s="193"/>
    </row>
    <row r="92" spans="1:27" ht="15.75" customHeight="1">
      <c r="A92" s="205"/>
      <c r="B92" s="193"/>
      <c r="C92" s="205"/>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row>
    <row r="93" spans="1:27" ht="15.75" customHeight="1">
      <c r="A93" s="205"/>
      <c r="B93" s="193"/>
      <c r="C93" s="205"/>
      <c r="D93" s="193"/>
      <c r="E93" s="193"/>
      <c r="F93" s="193"/>
      <c r="G93" s="193"/>
      <c r="H93" s="193"/>
      <c r="I93" s="193"/>
      <c r="J93" s="193"/>
      <c r="K93" s="193"/>
      <c r="L93" s="193"/>
      <c r="M93" s="193"/>
      <c r="N93" s="193"/>
      <c r="O93" s="193"/>
      <c r="P93" s="193"/>
      <c r="Q93" s="193"/>
      <c r="R93" s="193"/>
      <c r="S93" s="193"/>
      <c r="T93" s="193"/>
      <c r="U93" s="193"/>
      <c r="V93" s="193"/>
      <c r="W93" s="193"/>
      <c r="X93" s="193"/>
      <c r="Y93" s="193"/>
      <c r="Z93" s="193"/>
      <c r="AA93" s="193"/>
    </row>
    <row r="94" spans="1:27" ht="15.75" customHeight="1">
      <c r="A94" s="205"/>
      <c r="B94" s="193"/>
      <c r="C94" s="205"/>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row>
    <row r="95" spans="1:27" ht="15.75" customHeight="1">
      <c r="A95" s="205"/>
      <c r="B95" s="193"/>
      <c r="C95" s="205"/>
      <c r="D95" s="193"/>
      <c r="E95" s="193"/>
      <c r="F95" s="193"/>
      <c r="G95" s="193"/>
      <c r="H95" s="193"/>
      <c r="I95" s="193"/>
      <c r="J95" s="193"/>
      <c r="K95" s="193"/>
      <c r="L95" s="193"/>
      <c r="M95" s="193"/>
      <c r="N95" s="193"/>
      <c r="O95" s="193"/>
      <c r="P95" s="193"/>
      <c r="Q95" s="193"/>
      <c r="R95" s="193"/>
      <c r="S95" s="193"/>
      <c r="T95" s="193"/>
      <c r="U95" s="193"/>
      <c r="V95" s="193"/>
      <c r="W95" s="193"/>
      <c r="X95" s="193"/>
      <c r="Y95" s="193"/>
      <c r="Z95" s="193"/>
      <c r="AA95" s="193"/>
    </row>
    <row r="96" spans="1:27" ht="15.75" customHeight="1">
      <c r="A96" s="205"/>
      <c r="B96" s="193"/>
      <c r="C96" s="205"/>
      <c r="D96" s="193"/>
      <c r="E96" s="193"/>
      <c r="F96" s="193"/>
      <c r="G96" s="193"/>
      <c r="H96" s="193"/>
      <c r="I96" s="193"/>
      <c r="J96" s="193"/>
      <c r="K96" s="193"/>
      <c r="L96" s="193"/>
      <c r="M96" s="193"/>
      <c r="N96" s="193"/>
      <c r="O96" s="193"/>
      <c r="P96" s="193"/>
      <c r="Q96" s="193"/>
      <c r="R96" s="193"/>
      <c r="S96" s="193"/>
      <c r="T96" s="193"/>
      <c r="U96" s="193"/>
      <c r="V96" s="193"/>
      <c r="W96" s="193"/>
      <c r="X96" s="193"/>
      <c r="Y96" s="193"/>
      <c r="Z96" s="193"/>
      <c r="AA96" s="193"/>
    </row>
    <row r="97" spans="1:27" ht="15.75" customHeight="1">
      <c r="A97" s="205"/>
      <c r="B97" s="193"/>
      <c r="C97" s="205"/>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row>
    <row r="98" spans="1:27" ht="15.75" customHeight="1">
      <c r="A98" s="205"/>
      <c r="B98" s="193"/>
      <c r="C98" s="205"/>
      <c r="D98" s="193"/>
      <c r="E98" s="193"/>
      <c r="F98" s="193"/>
      <c r="G98" s="193"/>
      <c r="H98" s="193"/>
      <c r="I98" s="193"/>
      <c r="J98" s="193"/>
      <c r="K98" s="193"/>
      <c r="L98" s="193"/>
      <c r="M98" s="193"/>
      <c r="N98" s="193"/>
      <c r="O98" s="193"/>
      <c r="P98" s="193"/>
      <c r="Q98" s="193"/>
      <c r="R98" s="193"/>
      <c r="S98" s="193"/>
      <c r="T98" s="193"/>
      <c r="U98" s="193"/>
      <c r="V98" s="193"/>
      <c r="W98" s="193"/>
      <c r="X98" s="193"/>
      <c r="Y98" s="193"/>
      <c r="Z98" s="193"/>
      <c r="AA98" s="193"/>
    </row>
    <row r="99" spans="1:27" ht="15.75" customHeight="1">
      <c r="A99" s="205"/>
      <c r="B99" s="193"/>
      <c r="C99" s="205"/>
      <c r="D99" s="193"/>
      <c r="E99" s="193"/>
      <c r="F99" s="193"/>
      <c r="G99" s="193"/>
      <c r="H99" s="193"/>
      <c r="I99" s="193"/>
      <c r="J99" s="193"/>
      <c r="K99" s="193"/>
      <c r="L99" s="193"/>
      <c r="M99" s="193"/>
      <c r="N99" s="193"/>
      <c r="O99" s="193"/>
      <c r="P99" s="193"/>
      <c r="Q99" s="193"/>
      <c r="R99" s="193"/>
      <c r="S99" s="193"/>
      <c r="T99" s="193"/>
      <c r="U99" s="193"/>
      <c r="V99" s="193"/>
      <c r="W99" s="193"/>
      <c r="X99" s="193"/>
      <c r="Y99" s="193"/>
      <c r="Z99" s="193"/>
      <c r="AA99" s="193"/>
    </row>
    <row r="100" spans="1:27" ht="15.75" customHeight="1">
      <c r="A100" s="205"/>
      <c r="B100" s="193"/>
      <c r="C100" s="205"/>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c r="Z100" s="193"/>
      <c r="AA100" s="193"/>
    </row>
    <row r="101" spans="1:27" ht="15.75" customHeight="1">
      <c r="A101" s="205"/>
      <c r="B101" s="193"/>
      <c r="C101" s="205"/>
      <c r="D101" s="193"/>
      <c r="E101" s="193"/>
      <c r="F101" s="193"/>
      <c r="G101" s="193"/>
      <c r="H101" s="193"/>
      <c r="I101" s="193"/>
      <c r="J101" s="193"/>
      <c r="K101" s="193"/>
      <c r="L101" s="193"/>
      <c r="M101" s="193"/>
      <c r="N101" s="193"/>
      <c r="O101" s="193"/>
      <c r="P101" s="193"/>
      <c r="Q101" s="193"/>
      <c r="R101" s="193"/>
      <c r="S101" s="193"/>
      <c r="T101" s="193"/>
      <c r="U101" s="193"/>
      <c r="V101" s="193"/>
      <c r="W101" s="193"/>
      <c r="X101" s="193"/>
      <c r="Y101" s="193"/>
      <c r="Z101" s="193"/>
      <c r="AA101" s="193"/>
    </row>
    <row r="102" spans="1:27" ht="15.75" customHeight="1">
      <c r="A102" s="205"/>
      <c r="B102" s="193"/>
      <c r="C102" s="205"/>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c r="AA102" s="193"/>
    </row>
    <row r="103" spans="1:27" ht="15.75" customHeight="1">
      <c r="A103" s="205"/>
      <c r="B103" s="193"/>
      <c r="C103" s="205"/>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c r="AA103" s="193"/>
    </row>
    <row r="104" spans="1:27" ht="15.75" customHeight="1">
      <c r="A104" s="205"/>
      <c r="B104" s="193"/>
      <c r="C104" s="205"/>
      <c r="D104" s="193"/>
      <c r="E104" s="193"/>
      <c r="F104" s="193"/>
      <c r="G104" s="193"/>
      <c r="H104" s="193"/>
      <c r="I104" s="193"/>
      <c r="J104" s="193"/>
      <c r="K104" s="193"/>
      <c r="L104" s="193"/>
      <c r="M104" s="193"/>
      <c r="N104" s="193"/>
      <c r="O104" s="193"/>
      <c r="P104" s="193"/>
      <c r="Q104" s="193"/>
      <c r="R104" s="193"/>
      <c r="S104" s="193"/>
      <c r="T104" s="193"/>
      <c r="U104" s="193"/>
      <c r="V104" s="193"/>
      <c r="W104" s="193"/>
      <c r="X104" s="193"/>
      <c r="Y104" s="193"/>
      <c r="Z104" s="193"/>
      <c r="AA104" s="193"/>
    </row>
    <row r="105" spans="1:27" ht="15.75" customHeight="1">
      <c r="A105" s="205"/>
      <c r="B105" s="193"/>
      <c r="C105" s="205"/>
      <c r="D105" s="193"/>
      <c r="E105" s="193"/>
      <c r="F105" s="193"/>
      <c r="G105" s="193"/>
      <c r="H105" s="193"/>
      <c r="I105" s="193"/>
      <c r="J105" s="193"/>
      <c r="K105" s="193"/>
      <c r="L105" s="193"/>
      <c r="M105" s="193"/>
      <c r="N105" s="193"/>
      <c r="O105" s="193"/>
      <c r="P105" s="193"/>
      <c r="Q105" s="193"/>
      <c r="R105" s="193"/>
      <c r="S105" s="193"/>
      <c r="T105" s="193"/>
      <c r="U105" s="193"/>
      <c r="V105" s="193"/>
      <c r="W105" s="193"/>
      <c r="X105" s="193"/>
      <c r="Y105" s="193"/>
      <c r="Z105" s="193"/>
      <c r="AA105" s="193"/>
    </row>
    <row r="106" spans="1:27" ht="15.75" customHeight="1">
      <c r="A106" s="205"/>
      <c r="B106" s="193"/>
      <c r="C106" s="205"/>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c r="AA106" s="193"/>
    </row>
    <row r="107" spans="1:27" ht="15.75" customHeight="1">
      <c r="A107" s="205"/>
      <c r="B107" s="193"/>
      <c r="C107" s="205"/>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c r="AA107" s="193"/>
    </row>
    <row r="108" spans="1:27" ht="15.75" customHeight="1">
      <c r="A108" s="205"/>
      <c r="B108" s="193"/>
      <c r="C108" s="205"/>
      <c r="D108" s="193"/>
      <c r="E108" s="193"/>
      <c r="F108" s="193"/>
      <c r="G108" s="193"/>
      <c r="H108" s="193"/>
      <c r="I108" s="193"/>
      <c r="J108" s="193"/>
      <c r="K108" s="193"/>
      <c r="L108" s="193"/>
      <c r="M108" s="193"/>
      <c r="N108" s="193"/>
      <c r="O108" s="193"/>
      <c r="P108" s="193"/>
      <c r="Q108" s="193"/>
      <c r="R108" s="193"/>
      <c r="S108" s="193"/>
      <c r="T108" s="193"/>
      <c r="U108" s="193"/>
      <c r="V108" s="193"/>
      <c r="W108" s="193"/>
      <c r="X108" s="193"/>
      <c r="Y108" s="193"/>
      <c r="Z108" s="193"/>
      <c r="AA108" s="193"/>
    </row>
    <row r="109" spans="1:27" ht="15.75" customHeight="1">
      <c r="A109" s="205"/>
      <c r="B109" s="193"/>
      <c r="C109" s="205"/>
      <c r="D109" s="193"/>
      <c r="E109" s="193"/>
      <c r="F109" s="193"/>
      <c r="G109" s="193"/>
      <c r="H109" s="193"/>
      <c r="I109" s="193"/>
      <c r="J109" s="193"/>
      <c r="K109" s="193"/>
      <c r="L109" s="193"/>
      <c r="M109" s="193"/>
      <c r="N109" s="193"/>
      <c r="O109" s="193"/>
      <c r="P109" s="193"/>
      <c r="Q109" s="193"/>
      <c r="R109" s="193"/>
      <c r="S109" s="193"/>
      <c r="T109" s="193"/>
      <c r="U109" s="193"/>
      <c r="V109" s="193"/>
      <c r="W109" s="193"/>
      <c r="X109" s="193"/>
      <c r="Y109" s="193"/>
      <c r="Z109" s="193"/>
      <c r="AA109" s="193"/>
    </row>
    <row r="110" spans="1:27" ht="15.75" customHeight="1">
      <c r="A110" s="205"/>
      <c r="B110" s="193"/>
      <c r="C110" s="205"/>
      <c r="D110" s="193"/>
      <c r="E110" s="193"/>
      <c r="F110" s="193"/>
      <c r="G110" s="193"/>
      <c r="H110" s="193"/>
      <c r="I110" s="193"/>
      <c r="J110" s="193"/>
      <c r="K110" s="193"/>
      <c r="L110" s="193"/>
      <c r="M110" s="193"/>
      <c r="N110" s="193"/>
      <c r="O110" s="193"/>
      <c r="P110" s="193"/>
      <c r="Q110" s="193"/>
      <c r="R110" s="193"/>
      <c r="S110" s="193"/>
      <c r="T110" s="193"/>
      <c r="U110" s="193"/>
      <c r="V110" s="193"/>
      <c r="W110" s="193"/>
      <c r="X110" s="193"/>
      <c r="Y110" s="193"/>
      <c r="Z110" s="193"/>
      <c r="AA110" s="193"/>
    </row>
    <row r="111" spans="1:27" ht="15.75" customHeight="1">
      <c r="A111" s="205"/>
      <c r="B111" s="193"/>
      <c r="C111" s="205"/>
      <c r="D111" s="193"/>
      <c r="E111" s="193"/>
      <c r="F111" s="193"/>
      <c r="G111" s="193"/>
      <c r="H111" s="193"/>
      <c r="I111" s="193"/>
      <c r="J111" s="193"/>
      <c r="K111" s="193"/>
      <c r="L111" s="193"/>
      <c r="M111" s="193"/>
      <c r="N111" s="193"/>
      <c r="O111" s="193"/>
      <c r="P111" s="193"/>
      <c r="Q111" s="193"/>
      <c r="R111" s="193"/>
      <c r="S111" s="193"/>
      <c r="T111" s="193"/>
      <c r="U111" s="193"/>
      <c r="V111" s="193"/>
      <c r="W111" s="193"/>
      <c r="X111" s="193"/>
      <c r="Y111" s="193"/>
      <c r="Z111" s="193"/>
      <c r="AA111" s="193"/>
    </row>
    <row r="112" spans="1:27" ht="15.75" customHeight="1">
      <c r="A112" s="205"/>
      <c r="B112" s="193"/>
      <c r="C112" s="205"/>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c r="AA112" s="193"/>
    </row>
    <row r="113" spans="1:27" ht="15.75" customHeight="1">
      <c r="A113" s="205"/>
      <c r="B113" s="193"/>
      <c r="C113" s="205"/>
      <c r="D113" s="193"/>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c r="AA113" s="193"/>
    </row>
    <row r="114" spans="1:27" ht="15.75" customHeight="1">
      <c r="A114" s="205"/>
      <c r="B114" s="193"/>
      <c r="C114" s="205"/>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c r="AA114" s="193"/>
    </row>
    <row r="115" spans="1:27" ht="15.75" customHeight="1">
      <c r="A115" s="205"/>
      <c r="B115" s="193"/>
      <c r="C115" s="205"/>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c r="Z115" s="193"/>
      <c r="AA115" s="193"/>
    </row>
    <row r="116" spans="1:27" ht="15.75" customHeight="1">
      <c r="A116" s="205"/>
      <c r="B116" s="193"/>
      <c r="C116" s="205"/>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row>
    <row r="117" spans="1:27" ht="15.75" customHeight="1">
      <c r="A117" s="205"/>
      <c r="B117" s="193"/>
      <c r="C117" s="205"/>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c r="AA117" s="193"/>
    </row>
    <row r="118" spans="1:27" ht="15.75" customHeight="1">
      <c r="A118" s="205"/>
      <c r="B118" s="193"/>
      <c r="C118" s="205"/>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row>
    <row r="119" spans="1:27" ht="15.75" customHeight="1">
      <c r="A119" s="205"/>
      <c r="B119" s="193"/>
      <c r="C119" s="205"/>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row>
    <row r="120" spans="1:27" ht="15.75" customHeight="1">
      <c r="A120" s="205"/>
      <c r="B120" s="193"/>
      <c r="C120" s="205"/>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row>
    <row r="121" spans="1:27" ht="15.75" customHeight="1">
      <c r="A121" s="205"/>
      <c r="B121" s="193"/>
      <c r="C121" s="205"/>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c r="AA121" s="193"/>
    </row>
    <row r="122" spans="1:27" ht="15.75" customHeight="1">
      <c r="A122" s="205"/>
      <c r="B122" s="193"/>
      <c r="C122" s="205"/>
      <c r="D122" s="193"/>
      <c r="E122" s="193"/>
      <c r="F122" s="193"/>
      <c r="G122" s="193"/>
      <c r="H122" s="193"/>
      <c r="I122" s="193"/>
      <c r="J122" s="193"/>
      <c r="K122" s="193"/>
      <c r="L122" s="193"/>
      <c r="M122" s="193"/>
      <c r="N122" s="193"/>
      <c r="O122" s="193"/>
      <c r="P122" s="193"/>
      <c r="Q122" s="193"/>
      <c r="R122" s="193"/>
      <c r="S122" s="193"/>
      <c r="T122" s="193"/>
      <c r="U122" s="193"/>
      <c r="V122" s="193"/>
      <c r="W122" s="193"/>
      <c r="X122" s="193"/>
      <c r="Y122" s="193"/>
      <c r="Z122" s="193"/>
      <c r="AA122" s="193"/>
    </row>
    <row r="123" spans="1:27" ht="15.75" customHeight="1">
      <c r="A123" s="205"/>
      <c r="B123" s="193"/>
      <c r="C123" s="205"/>
      <c r="D123" s="193"/>
      <c r="E123" s="193"/>
      <c r="F123" s="193"/>
      <c r="G123" s="193"/>
      <c r="H123" s="193"/>
      <c r="I123" s="193"/>
      <c r="J123" s="193"/>
      <c r="K123" s="193"/>
      <c r="L123" s="193"/>
      <c r="M123" s="193"/>
      <c r="N123" s="193"/>
      <c r="O123" s="193"/>
      <c r="P123" s="193"/>
      <c r="Q123" s="193"/>
      <c r="R123" s="193"/>
      <c r="S123" s="193"/>
      <c r="T123" s="193"/>
      <c r="U123" s="193"/>
      <c r="V123" s="193"/>
      <c r="W123" s="193"/>
      <c r="X123" s="193"/>
      <c r="Y123" s="193"/>
      <c r="Z123" s="193"/>
      <c r="AA123" s="193"/>
    </row>
    <row r="124" spans="1:27" ht="15.75" customHeight="1">
      <c r="A124" s="205"/>
      <c r="B124" s="193"/>
      <c r="C124" s="205"/>
      <c r="D124" s="193"/>
      <c r="E124" s="193"/>
      <c r="F124" s="193"/>
      <c r="G124" s="193"/>
      <c r="H124" s="193"/>
      <c r="I124" s="193"/>
      <c r="J124" s="193"/>
      <c r="K124" s="193"/>
      <c r="L124" s="193"/>
      <c r="M124" s="193"/>
      <c r="N124" s="193"/>
      <c r="O124" s="193"/>
      <c r="P124" s="193"/>
      <c r="Q124" s="193"/>
      <c r="R124" s="193"/>
      <c r="S124" s="193"/>
      <c r="T124" s="193"/>
      <c r="U124" s="193"/>
      <c r="V124" s="193"/>
      <c r="W124" s="193"/>
      <c r="X124" s="193"/>
      <c r="Y124" s="193"/>
      <c r="Z124" s="193"/>
      <c r="AA124" s="193"/>
    </row>
    <row r="125" spans="1:27" ht="15.75" customHeight="1">
      <c r="A125" s="205"/>
      <c r="B125" s="193"/>
      <c r="C125" s="205"/>
      <c r="D125" s="193"/>
      <c r="E125" s="193"/>
      <c r="F125" s="193"/>
      <c r="G125" s="193"/>
      <c r="H125" s="193"/>
      <c r="I125" s="193"/>
      <c r="J125" s="193"/>
      <c r="K125" s="193"/>
      <c r="L125" s="193"/>
      <c r="M125" s="193"/>
      <c r="N125" s="193"/>
      <c r="O125" s="193"/>
      <c r="P125" s="193"/>
      <c r="Q125" s="193"/>
      <c r="R125" s="193"/>
      <c r="S125" s="193"/>
      <c r="T125" s="193"/>
      <c r="U125" s="193"/>
      <c r="V125" s="193"/>
      <c r="W125" s="193"/>
      <c r="X125" s="193"/>
      <c r="Y125" s="193"/>
      <c r="Z125" s="193"/>
      <c r="AA125" s="193"/>
    </row>
    <row r="126" spans="1:27" ht="15.75" customHeight="1">
      <c r="A126" s="205"/>
      <c r="B126" s="193"/>
      <c r="C126" s="205"/>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c r="AA126" s="193"/>
    </row>
    <row r="127" spans="1:27" ht="15.75" customHeight="1">
      <c r="A127" s="205"/>
      <c r="B127" s="193"/>
      <c r="C127" s="205"/>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c r="AA127" s="193"/>
    </row>
    <row r="128" spans="1:27" ht="15.75" customHeight="1">
      <c r="A128" s="205"/>
      <c r="B128" s="193"/>
      <c r="C128" s="205"/>
      <c r="D128" s="193"/>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c r="AA128" s="193"/>
    </row>
    <row r="129" spans="1:27" ht="15.75" customHeight="1">
      <c r="A129" s="205"/>
      <c r="B129" s="193"/>
      <c r="C129" s="205"/>
      <c r="D129" s="193"/>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row>
    <row r="130" spans="1:27" ht="15.75" customHeight="1">
      <c r="A130" s="205"/>
      <c r="B130" s="193"/>
      <c r="C130" s="205"/>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row>
    <row r="131" spans="1:27" ht="15.75" customHeight="1">
      <c r="A131" s="205"/>
      <c r="B131" s="193"/>
      <c r="C131" s="205"/>
      <c r="D131" s="193"/>
      <c r="E131" s="193"/>
      <c r="F131" s="193"/>
      <c r="G131" s="193"/>
      <c r="H131" s="193"/>
      <c r="I131" s="193"/>
      <c r="J131" s="193"/>
      <c r="K131" s="193"/>
      <c r="L131" s="193"/>
      <c r="M131" s="193"/>
      <c r="N131" s="193"/>
      <c r="O131" s="193"/>
      <c r="P131" s="193"/>
      <c r="Q131" s="193"/>
      <c r="R131" s="193"/>
      <c r="S131" s="193"/>
      <c r="T131" s="193"/>
      <c r="U131" s="193"/>
      <c r="V131" s="193"/>
      <c r="W131" s="193"/>
      <c r="X131" s="193"/>
      <c r="Y131" s="193"/>
      <c r="Z131" s="193"/>
      <c r="AA131" s="193"/>
    </row>
    <row r="132" spans="1:27" ht="15.75" customHeight="1">
      <c r="A132" s="205"/>
      <c r="B132" s="193"/>
      <c r="C132" s="205"/>
      <c r="D132" s="193"/>
      <c r="E132" s="193"/>
      <c r="F132" s="193"/>
      <c r="G132" s="193"/>
      <c r="H132" s="193"/>
      <c r="I132" s="193"/>
      <c r="J132" s="193"/>
      <c r="K132" s="193"/>
      <c r="L132" s="193"/>
      <c r="M132" s="193"/>
      <c r="N132" s="193"/>
      <c r="O132" s="193" t="s">
        <v>1248</v>
      </c>
      <c r="P132" s="193"/>
      <c r="Q132" s="193"/>
      <c r="R132" s="193"/>
      <c r="S132" s="193"/>
      <c r="T132" s="193"/>
      <c r="U132" s="193"/>
      <c r="V132" s="193"/>
      <c r="W132" s="193"/>
      <c r="X132" s="193"/>
      <c r="Y132" s="193"/>
      <c r="Z132" s="193"/>
      <c r="AA132" s="193"/>
    </row>
    <row r="133" spans="1:27" ht="15.75" customHeight="1">
      <c r="A133" s="205"/>
      <c r="B133" s="193"/>
      <c r="C133" s="205"/>
      <c r="D133" s="193"/>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c r="AA133" s="193"/>
    </row>
    <row r="134" spans="1:27" ht="15.75" customHeight="1">
      <c r="A134" s="205"/>
      <c r="B134" s="193"/>
      <c r="C134" s="205"/>
      <c r="D134" s="193"/>
      <c r="E134" s="193"/>
      <c r="F134" s="193"/>
      <c r="G134" s="193"/>
      <c r="H134" s="193"/>
      <c r="I134" s="193"/>
      <c r="J134" s="193"/>
      <c r="K134" s="193"/>
      <c r="L134" s="193"/>
      <c r="M134" s="193"/>
      <c r="N134" s="193"/>
      <c r="O134" s="193"/>
      <c r="P134" s="193"/>
      <c r="Q134" s="193"/>
      <c r="R134" s="193"/>
      <c r="S134" s="193"/>
      <c r="T134" s="193"/>
      <c r="U134" s="193"/>
      <c r="V134" s="193"/>
      <c r="W134" s="193"/>
      <c r="X134" s="193"/>
      <c r="Y134" s="193"/>
      <c r="Z134" s="193"/>
      <c r="AA134" s="193"/>
    </row>
    <row r="135" spans="1:27" ht="15.75" customHeight="1">
      <c r="A135" s="205"/>
      <c r="B135" s="193"/>
      <c r="C135" s="205"/>
      <c r="D135" s="193"/>
      <c r="E135" s="193"/>
      <c r="F135" s="193"/>
      <c r="G135" s="193"/>
      <c r="H135" s="193"/>
      <c r="I135" s="193"/>
      <c r="J135" s="193"/>
      <c r="K135" s="193"/>
      <c r="L135" s="193"/>
      <c r="M135" s="193"/>
      <c r="N135" s="193"/>
      <c r="O135" s="193"/>
      <c r="P135" s="193"/>
      <c r="Q135" s="193"/>
      <c r="R135" s="193"/>
      <c r="S135" s="193"/>
      <c r="T135" s="193"/>
      <c r="U135" s="193"/>
      <c r="V135" s="193"/>
      <c r="W135" s="193"/>
      <c r="X135" s="193"/>
      <c r="Y135" s="193"/>
      <c r="Z135" s="193"/>
      <c r="AA135" s="193"/>
    </row>
    <row r="136" spans="1:27" ht="15.75" customHeight="1">
      <c r="A136" s="205"/>
      <c r="B136" s="193"/>
      <c r="C136" s="205"/>
      <c r="D136" s="193"/>
      <c r="E136" s="193"/>
      <c r="F136" s="193"/>
      <c r="G136" s="193"/>
      <c r="H136" s="193"/>
      <c r="I136" s="193"/>
      <c r="J136" s="193"/>
      <c r="K136" s="193"/>
      <c r="L136" s="193"/>
      <c r="M136" s="193"/>
      <c r="N136" s="193"/>
      <c r="O136" s="193"/>
      <c r="P136" s="193"/>
      <c r="Q136" s="193"/>
      <c r="R136" s="193"/>
      <c r="S136" s="193"/>
      <c r="T136" s="193"/>
      <c r="U136" s="193"/>
      <c r="V136" s="193"/>
      <c r="W136" s="193"/>
      <c r="X136" s="193"/>
      <c r="Y136" s="193"/>
      <c r="Z136" s="193"/>
      <c r="AA136" s="193"/>
    </row>
    <row r="137" spans="1:27" ht="15.75" customHeight="1">
      <c r="A137" s="205"/>
      <c r="B137" s="193"/>
      <c r="C137" s="205"/>
      <c r="D137" s="193"/>
      <c r="E137" s="193"/>
      <c r="F137" s="193"/>
      <c r="G137" s="193"/>
      <c r="H137" s="193"/>
      <c r="I137" s="193"/>
      <c r="J137" s="193"/>
      <c r="K137" s="193"/>
      <c r="L137" s="193"/>
      <c r="M137" s="193"/>
      <c r="N137" s="193"/>
      <c r="O137" s="193"/>
      <c r="P137" s="193"/>
      <c r="Q137" s="193"/>
      <c r="R137" s="193"/>
      <c r="S137" s="193"/>
      <c r="T137" s="193"/>
      <c r="U137" s="193"/>
      <c r="V137" s="193"/>
      <c r="W137" s="193"/>
      <c r="X137" s="193"/>
      <c r="Y137" s="193"/>
      <c r="Z137" s="193"/>
      <c r="AA137" s="193"/>
    </row>
    <row r="138" spans="1:27" ht="15.75" customHeight="1">
      <c r="A138" s="205"/>
      <c r="B138" s="193"/>
      <c r="C138" s="205"/>
      <c r="D138" s="193"/>
      <c r="E138" s="193"/>
      <c r="F138" s="193"/>
      <c r="G138" s="193"/>
      <c r="H138" s="193"/>
      <c r="I138" s="193"/>
      <c r="J138" s="193"/>
      <c r="K138" s="193"/>
      <c r="L138" s="193"/>
      <c r="M138" s="193"/>
      <c r="N138" s="193"/>
      <c r="O138" s="193"/>
      <c r="P138" s="193"/>
      <c r="Q138" s="193"/>
      <c r="R138" s="193"/>
      <c r="S138" s="193"/>
      <c r="T138" s="193"/>
      <c r="U138" s="193"/>
      <c r="V138" s="193"/>
      <c r="W138" s="193"/>
      <c r="X138" s="193"/>
      <c r="Y138" s="193"/>
      <c r="Z138" s="193"/>
      <c r="AA138" s="193"/>
    </row>
    <row r="139" spans="1:27" ht="15.75" customHeight="1">
      <c r="A139" s="205"/>
      <c r="B139" s="193"/>
      <c r="C139" s="205"/>
      <c r="D139" s="193"/>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c r="AA139" s="193"/>
    </row>
    <row r="140" spans="1:27" ht="15.75" customHeight="1">
      <c r="A140" s="205"/>
      <c r="B140" s="193"/>
      <c r="C140" s="205"/>
      <c r="D140" s="193"/>
      <c r="E140" s="193"/>
      <c r="F140" s="193"/>
      <c r="G140" s="193"/>
      <c r="H140" s="193"/>
      <c r="I140" s="193"/>
      <c r="J140" s="193"/>
      <c r="K140" s="193"/>
      <c r="L140" s="193"/>
      <c r="M140" s="193"/>
      <c r="N140" s="193"/>
      <c r="O140" s="193"/>
      <c r="P140" s="193"/>
      <c r="Q140" s="193"/>
      <c r="R140" s="193"/>
      <c r="S140" s="193"/>
      <c r="T140" s="193"/>
      <c r="U140" s="193"/>
      <c r="V140" s="193"/>
      <c r="W140" s="193"/>
      <c r="X140" s="193"/>
      <c r="Y140" s="193"/>
      <c r="Z140" s="193"/>
      <c r="AA140" s="193"/>
    </row>
    <row r="141" spans="1:27" ht="15.75" customHeight="1">
      <c r="A141" s="205"/>
      <c r="B141" s="193"/>
      <c r="C141" s="205"/>
      <c r="D141" s="193"/>
      <c r="E141" s="193"/>
      <c r="F141" s="193"/>
      <c r="G141" s="193"/>
      <c r="H141" s="193"/>
      <c r="I141" s="193"/>
      <c r="J141" s="193"/>
      <c r="K141" s="193"/>
      <c r="L141" s="193"/>
      <c r="M141" s="193"/>
      <c r="N141" s="193"/>
      <c r="O141" s="193"/>
      <c r="P141" s="193"/>
      <c r="Q141" s="193"/>
      <c r="R141" s="193"/>
      <c r="S141" s="193"/>
      <c r="T141" s="193"/>
      <c r="U141" s="193"/>
      <c r="V141" s="193"/>
      <c r="W141" s="193"/>
      <c r="X141" s="193"/>
      <c r="Y141" s="193"/>
      <c r="Z141" s="193"/>
      <c r="AA141" s="193"/>
    </row>
    <row r="142" spans="1:27" ht="15.75" customHeight="1">
      <c r="A142" s="205"/>
      <c r="B142" s="193"/>
      <c r="C142" s="205"/>
      <c r="D142" s="193"/>
      <c r="E142" s="193"/>
      <c r="F142" s="193"/>
      <c r="G142" s="193"/>
      <c r="H142" s="193"/>
      <c r="I142" s="193"/>
      <c r="J142" s="193"/>
      <c r="K142" s="193"/>
      <c r="L142" s="193"/>
      <c r="M142" s="193"/>
      <c r="N142" s="193"/>
      <c r="O142" s="193"/>
      <c r="P142" s="193"/>
      <c r="Q142" s="193"/>
      <c r="R142" s="193"/>
      <c r="S142" s="193"/>
      <c r="T142" s="193"/>
      <c r="U142" s="193"/>
      <c r="V142" s="193"/>
      <c r="W142" s="193"/>
      <c r="X142" s="193"/>
      <c r="Y142" s="193"/>
      <c r="Z142" s="193"/>
      <c r="AA142" s="193"/>
    </row>
    <row r="143" spans="1:27" ht="15.75" customHeight="1">
      <c r="A143" s="205"/>
      <c r="B143" s="193"/>
      <c r="C143" s="205"/>
      <c r="D143" s="193"/>
      <c r="E143" s="193"/>
      <c r="F143" s="193"/>
      <c r="G143" s="193"/>
      <c r="H143" s="193"/>
      <c r="I143" s="193"/>
      <c r="J143" s="193"/>
      <c r="K143" s="193"/>
      <c r="L143" s="193"/>
      <c r="M143" s="193"/>
      <c r="N143" s="193"/>
      <c r="O143" s="193"/>
      <c r="P143" s="193"/>
      <c r="Q143" s="193"/>
      <c r="R143" s="193"/>
      <c r="S143" s="193"/>
      <c r="T143" s="193"/>
      <c r="U143" s="193"/>
      <c r="V143" s="193"/>
      <c r="W143" s="193"/>
      <c r="X143" s="193"/>
      <c r="Y143" s="193"/>
      <c r="Z143" s="193"/>
      <c r="AA143" s="193"/>
    </row>
    <row r="144" spans="1:27" ht="15.75" customHeight="1">
      <c r="A144" s="205"/>
      <c r="B144" s="193"/>
      <c r="C144" s="205"/>
      <c r="D144" s="193"/>
      <c r="E144" s="193"/>
      <c r="F144" s="193"/>
      <c r="G144" s="193"/>
      <c r="H144" s="193"/>
      <c r="I144" s="193"/>
      <c r="J144" s="193"/>
      <c r="K144" s="193"/>
      <c r="L144" s="193"/>
      <c r="M144" s="193"/>
      <c r="N144" s="193"/>
      <c r="O144" s="193"/>
      <c r="P144" s="193"/>
      <c r="Q144" s="193"/>
      <c r="R144" s="193"/>
      <c r="S144" s="193"/>
      <c r="T144" s="193"/>
      <c r="U144" s="193"/>
      <c r="V144" s="193"/>
      <c r="W144" s="193"/>
      <c r="X144" s="193"/>
      <c r="Y144" s="193"/>
      <c r="Z144" s="193"/>
      <c r="AA144" s="193"/>
    </row>
    <row r="145" spans="1:27" ht="15.75" customHeight="1">
      <c r="A145" s="205"/>
      <c r="B145" s="193"/>
      <c r="C145" s="205"/>
      <c r="D145" s="193"/>
      <c r="E145" s="193"/>
      <c r="F145" s="193"/>
      <c r="G145" s="193"/>
      <c r="H145" s="193"/>
      <c r="I145" s="193"/>
      <c r="J145" s="193"/>
      <c r="K145" s="193"/>
      <c r="L145" s="193"/>
      <c r="M145" s="193"/>
      <c r="N145" s="193"/>
      <c r="O145" s="193"/>
      <c r="P145" s="193"/>
      <c r="Q145" s="193"/>
      <c r="R145" s="193"/>
      <c r="S145" s="193"/>
      <c r="T145" s="193"/>
      <c r="U145" s="193"/>
      <c r="V145" s="193"/>
      <c r="W145" s="193"/>
      <c r="X145" s="193"/>
      <c r="Y145" s="193"/>
      <c r="Z145" s="193"/>
      <c r="AA145" s="193"/>
    </row>
    <row r="146" spans="1:27" ht="15.75" customHeight="1">
      <c r="A146" s="205"/>
      <c r="B146" s="193"/>
      <c r="C146" s="205"/>
      <c r="D146" s="193"/>
      <c r="E146" s="193"/>
      <c r="F146" s="193"/>
      <c r="G146" s="193"/>
      <c r="H146" s="193"/>
      <c r="I146" s="193"/>
      <c r="J146" s="193"/>
      <c r="K146" s="193"/>
      <c r="L146" s="193"/>
      <c r="M146" s="193"/>
      <c r="N146" s="193"/>
      <c r="O146" s="193"/>
      <c r="P146" s="193"/>
      <c r="Q146" s="193"/>
      <c r="R146" s="193"/>
      <c r="S146" s="193"/>
      <c r="T146" s="193"/>
      <c r="U146" s="193"/>
      <c r="V146" s="193"/>
      <c r="W146" s="193"/>
      <c r="X146" s="193"/>
      <c r="Y146" s="193"/>
      <c r="Z146" s="193"/>
      <c r="AA146" s="193"/>
    </row>
    <row r="147" spans="1:27" ht="15.75" customHeight="1">
      <c r="A147" s="205"/>
      <c r="B147" s="193"/>
      <c r="C147" s="205"/>
      <c r="D147" s="193"/>
      <c r="E147" s="193"/>
      <c r="F147" s="193"/>
      <c r="G147" s="193"/>
      <c r="H147" s="193"/>
      <c r="I147" s="193"/>
      <c r="J147" s="193"/>
      <c r="K147" s="193"/>
      <c r="L147" s="193"/>
      <c r="M147" s="193"/>
      <c r="N147" s="193"/>
      <c r="O147" s="193"/>
      <c r="P147" s="193"/>
      <c r="Q147" s="193"/>
      <c r="R147" s="193"/>
      <c r="S147" s="193"/>
      <c r="T147" s="193"/>
      <c r="U147" s="193"/>
      <c r="V147" s="193"/>
      <c r="W147" s="193"/>
      <c r="X147" s="193"/>
      <c r="Y147" s="193"/>
      <c r="Z147" s="193"/>
      <c r="AA147" s="193"/>
    </row>
    <row r="148" spans="1:27" ht="15.75" customHeight="1">
      <c r="A148" s="205"/>
      <c r="B148" s="193"/>
      <c r="C148" s="205"/>
      <c r="D148" s="193"/>
      <c r="E148" s="193"/>
      <c r="F148" s="193"/>
      <c r="G148" s="193"/>
      <c r="H148" s="193"/>
      <c r="I148" s="193"/>
      <c r="J148" s="193"/>
      <c r="K148" s="193"/>
      <c r="L148" s="193"/>
      <c r="M148" s="193"/>
      <c r="N148" s="193"/>
      <c r="O148" s="193"/>
      <c r="P148" s="193"/>
      <c r="Q148" s="193"/>
      <c r="R148" s="193"/>
      <c r="S148" s="193"/>
      <c r="T148" s="193"/>
      <c r="U148" s="193"/>
      <c r="V148" s="193"/>
      <c r="W148" s="193"/>
      <c r="X148" s="193"/>
      <c r="Y148" s="193"/>
      <c r="Z148" s="193"/>
      <c r="AA148" s="193"/>
    </row>
    <row r="149" spans="1:27" ht="15.75" customHeight="1">
      <c r="A149" s="205"/>
      <c r="B149" s="193"/>
      <c r="C149" s="205"/>
      <c r="D149" s="193"/>
      <c r="E149" s="193"/>
      <c r="F149" s="193"/>
      <c r="G149" s="193"/>
      <c r="H149" s="193"/>
      <c r="I149" s="193"/>
      <c r="J149" s="193"/>
      <c r="K149" s="193"/>
      <c r="L149" s="193"/>
      <c r="M149" s="193"/>
      <c r="N149" s="193"/>
      <c r="O149" s="193"/>
      <c r="P149" s="193"/>
      <c r="Q149" s="193"/>
      <c r="R149" s="193"/>
      <c r="S149" s="193"/>
      <c r="T149" s="193"/>
      <c r="U149" s="193"/>
      <c r="V149" s="193"/>
      <c r="W149" s="193"/>
      <c r="X149" s="193"/>
      <c r="Y149" s="193"/>
      <c r="Z149" s="193"/>
      <c r="AA149" s="193"/>
    </row>
    <row r="150" spans="1:27" ht="15.75" customHeight="1">
      <c r="A150" s="205"/>
      <c r="B150" s="193"/>
      <c r="C150" s="205"/>
      <c r="D150" s="193"/>
      <c r="E150" s="193"/>
      <c r="F150" s="193"/>
      <c r="G150" s="193"/>
      <c r="H150" s="193"/>
      <c r="I150" s="193"/>
      <c r="J150" s="193"/>
      <c r="K150" s="193"/>
      <c r="L150" s="193"/>
      <c r="M150" s="193"/>
      <c r="N150" s="193"/>
      <c r="O150" s="193"/>
      <c r="P150" s="193"/>
      <c r="Q150" s="193"/>
      <c r="R150" s="193"/>
      <c r="S150" s="193"/>
      <c r="T150" s="193"/>
      <c r="U150" s="193"/>
      <c r="V150" s="193"/>
      <c r="W150" s="193"/>
      <c r="X150" s="193"/>
      <c r="Y150" s="193"/>
      <c r="Z150" s="193"/>
      <c r="AA150" s="193"/>
    </row>
    <row r="151" spans="1:27" ht="15.75" customHeight="1">
      <c r="A151" s="205"/>
      <c r="B151" s="193"/>
      <c r="C151" s="205"/>
      <c r="D151" s="193"/>
      <c r="E151" s="193"/>
      <c r="F151" s="193"/>
      <c r="G151" s="193"/>
      <c r="H151" s="193"/>
      <c r="I151" s="193"/>
      <c r="J151" s="193"/>
      <c r="K151" s="193"/>
      <c r="L151" s="193"/>
      <c r="M151" s="193"/>
      <c r="N151" s="193"/>
      <c r="O151" s="193"/>
      <c r="P151" s="193"/>
      <c r="Q151" s="193"/>
      <c r="R151" s="193"/>
      <c r="S151" s="193"/>
      <c r="T151" s="193"/>
      <c r="U151" s="193"/>
      <c r="V151" s="193"/>
      <c r="W151" s="193"/>
      <c r="X151" s="193"/>
      <c r="Y151" s="193"/>
      <c r="Z151" s="193"/>
      <c r="AA151" s="193"/>
    </row>
    <row r="152" spans="1:27" ht="15.75" customHeight="1">
      <c r="A152" s="205"/>
      <c r="B152" s="193"/>
      <c r="C152" s="205"/>
      <c r="D152" s="193"/>
      <c r="E152" s="193"/>
      <c r="F152" s="193"/>
      <c r="G152" s="193"/>
      <c r="H152" s="193"/>
      <c r="I152" s="193"/>
      <c r="J152" s="193"/>
      <c r="K152" s="193"/>
      <c r="L152" s="193"/>
      <c r="M152" s="193"/>
      <c r="N152" s="193"/>
      <c r="O152" s="193"/>
      <c r="P152" s="193"/>
      <c r="Q152" s="193"/>
      <c r="R152" s="193"/>
      <c r="S152" s="193"/>
      <c r="T152" s="193"/>
      <c r="U152" s="193"/>
      <c r="V152" s="193"/>
      <c r="W152" s="193"/>
      <c r="X152" s="193"/>
      <c r="Y152" s="193"/>
      <c r="Z152" s="193"/>
      <c r="AA152" s="193"/>
    </row>
    <row r="153" spans="1:27" ht="15.75" customHeight="1">
      <c r="A153" s="205"/>
      <c r="B153" s="193"/>
      <c r="C153" s="205"/>
      <c r="D153" s="193"/>
      <c r="E153" s="193"/>
      <c r="F153" s="193"/>
      <c r="G153" s="193"/>
      <c r="H153" s="193"/>
      <c r="I153" s="193"/>
      <c r="J153" s="193"/>
      <c r="K153" s="193"/>
      <c r="L153" s="193"/>
      <c r="M153" s="193"/>
      <c r="N153" s="193"/>
      <c r="O153" s="193"/>
      <c r="P153" s="193"/>
      <c r="Q153" s="193"/>
      <c r="R153" s="193"/>
      <c r="S153" s="193"/>
      <c r="T153" s="193"/>
      <c r="U153" s="193"/>
      <c r="V153" s="193"/>
      <c r="W153" s="193"/>
      <c r="X153" s="193"/>
      <c r="Y153" s="193"/>
      <c r="Z153" s="193"/>
      <c r="AA153" s="193"/>
    </row>
    <row r="154" spans="1:27" ht="15.75" customHeight="1">
      <c r="A154" s="205"/>
      <c r="B154" s="193"/>
      <c r="C154" s="205"/>
      <c r="D154" s="193"/>
      <c r="E154" s="193"/>
      <c r="F154" s="193"/>
      <c r="G154" s="193"/>
      <c r="H154" s="193"/>
      <c r="I154" s="193"/>
      <c r="J154" s="193"/>
      <c r="K154" s="193"/>
      <c r="L154" s="193"/>
      <c r="M154" s="193"/>
      <c r="N154" s="193"/>
      <c r="O154" s="193"/>
      <c r="P154" s="193"/>
      <c r="Q154" s="193"/>
      <c r="R154" s="193"/>
      <c r="S154" s="193"/>
      <c r="T154" s="193"/>
      <c r="U154" s="193"/>
      <c r="V154" s="193"/>
      <c r="W154" s="193"/>
      <c r="X154" s="193"/>
      <c r="Y154" s="193"/>
      <c r="Z154" s="193"/>
      <c r="AA154" s="193"/>
    </row>
    <row r="155" spans="1:27" ht="15.75" customHeight="1">
      <c r="A155" s="205"/>
      <c r="B155" s="193"/>
      <c r="C155" s="205"/>
      <c r="D155" s="193"/>
      <c r="E155" s="193"/>
      <c r="F155" s="193"/>
      <c r="G155" s="193"/>
      <c r="H155" s="193"/>
      <c r="I155" s="193"/>
      <c r="J155" s="193"/>
      <c r="K155" s="193"/>
      <c r="L155" s="193"/>
      <c r="M155" s="193"/>
      <c r="N155" s="193"/>
      <c r="O155" s="193"/>
      <c r="P155" s="193"/>
      <c r="Q155" s="193"/>
      <c r="R155" s="193"/>
      <c r="S155" s="193"/>
      <c r="T155" s="193"/>
      <c r="U155" s="193"/>
      <c r="V155" s="193"/>
      <c r="W155" s="193"/>
      <c r="X155" s="193"/>
      <c r="Y155" s="193"/>
      <c r="Z155" s="193"/>
      <c r="AA155" s="193"/>
    </row>
    <row r="156" spans="1:27" ht="15.75" customHeight="1">
      <c r="A156" s="205"/>
      <c r="B156" s="193"/>
      <c r="C156" s="205"/>
      <c r="D156" s="193"/>
      <c r="E156" s="193"/>
      <c r="F156" s="193"/>
      <c r="G156" s="193"/>
      <c r="H156" s="193"/>
      <c r="I156" s="193"/>
      <c r="J156" s="193"/>
      <c r="K156" s="193"/>
      <c r="L156" s="193"/>
      <c r="M156" s="193"/>
      <c r="N156" s="193"/>
      <c r="O156" s="193"/>
      <c r="P156" s="193"/>
      <c r="Q156" s="193"/>
      <c r="R156" s="193"/>
      <c r="S156" s="193"/>
      <c r="T156" s="193"/>
      <c r="U156" s="193"/>
      <c r="V156" s="193"/>
      <c r="W156" s="193"/>
      <c r="X156" s="193"/>
      <c r="Y156" s="193"/>
      <c r="Z156" s="193"/>
      <c r="AA156" s="193"/>
    </row>
    <row r="157" spans="1:27" ht="15.75" customHeight="1">
      <c r="A157" s="205"/>
      <c r="B157" s="193"/>
      <c r="C157" s="205"/>
      <c r="D157" s="193"/>
      <c r="E157" s="193"/>
      <c r="F157" s="193"/>
      <c r="G157" s="193"/>
      <c r="H157" s="193"/>
      <c r="I157" s="193"/>
      <c r="J157" s="193"/>
      <c r="K157" s="193"/>
      <c r="L157" s="193"/>
      <c r="M157" s="193"/>
      <c r="N157" s="193"/>
      <c r="O157" s="193"/>
      <c r="P157" s="193"/>
      <c r="Q157" s="193"/>
      <c r="R157" s="193"/>
      <c r="S157" s="193"/>
      <c r="T157" s="193"/>
      <c r="U157" s="193"/>
      <c r="V157" s="193"/>
      <c r="W157" s="193"/>
      <c r="X157" s="193"/>
      <c r="Y157" s="193"/>
      <c r="Z157" s="193"/>
      <c r="AA157" s="193"/>
    </row>
    <row r="158" spans="1:27" ht="15.75" customHeight="1">
      <c r="A158" s="205"/>
      <c r="B158" s="193"/>
      <c r="C158" s="205"/>
      <c r="D158" s="193"/>
      <c r="E158" s="193"/>
      <c r="F158" s="193"/>
      <c r="G158" s="193"/>
      <c r="H158" s="193"/>
      <c r="I158" s="193"/>
      <c r="J158" s="193"/>
      <c r="K158" s="193"/>
      <c r="L158" s="193"/>
      <c r="M158" s="193"/>
      <c r="N158" s="193"/>
      <c r="O158" s="193"/>
      <c r="P158" s="193"/>
      <c r="Q158" s="193"/>
      <c r="R158" s="193"/>
      <c r="S158" s="193"/>
      <c r="T158" s="193"/>
      <c r="U158" s="193"/>
      <c r="V158" s="193"/>
      <c r="W158" s="193"/>
      <c r="X158" s="193"/>
      <c r="Y158" s="193"/>
      <c r="Z158" s="193"/>
      <c r="AA158" s="193"/>
    </row>
    <row r="159" spans="1:27" ht="15.75" customHeight="1">
      <c r="A159" s="205"/>
      <c r="B159" s="193"/>
      <c r="C159" s="205"/>
      <c r="D159" s="193"/>
      <c r="E159" s="193"/>
      <c r="F159" s="193"/>
      <c r="G159" s="193"/>
      <c r="H159" s="193"/>
      <c r="I159" s="193"/>
      <c r="J159" s="193"/>
      <c r="K159" s="193"/>
      <c r="L159" s="193"/>
      <c r="M159" s="193"/>
      <c r="N159" s="193"/>
      <c r="O159" s="193"/>
      <c r="P159" s="193"/>
      <c r="Q159" s="193"/>
      <c r="R159" s="193"/>
      <c r="S159" s="193"/>
      <c r="T159" s="193"/>
      <c r="U159" s="193"/>
      <c r="V159" s="193"/>
      <c r="W159" s="193"/>
      <c r="X159" s="193"/>
      <c r="Y159" s="193"/>
      <c r="Z159" s="193"/>
      <c r="AA159" s="193"/>
    </row>
    <row r="160" spans="1:27" ht="15.75" customHeight="1">
      <c r="A160" s="205"/>
      <c r="B160" s="193"/>
      <c r="C160" s="205"/>
      <c r="D160" s="193"/>
      <c r="E160" s="193"/>
      <c r="F160" s="193"/>
      <c r="G160" s="193"/>
      <c r="H160" s="193"/>
      <c r="I160" s="193"/>
      <c r="J160" s="193"/>
      <c r="K160" s="193"/>
      <c r="L160" s="193"/>
      <c r="M160" s="193"/>
      <c r="N160" s="193"/>
      <c r="O160" s="193"/>
      <c r="P160" s="193"/>
      <c r="Q160" s="193"/>
      <c r="R160" s="193"/>
      <c r="S160" s="193"/>
      <c r="T160" s="193"/>
      <c r="U160" s="193"/>
      <c r="V160" s="193"/>
      <c r="W160" s="193"/>
      <c r="X160" s="193"/>
      <c r="Y160" s="193"/>
      <c r="Z160" s="193"/>
      <c r="AA160" s="193"/>
    </row>
    <row r="161" spans="1:27" ht="15.75" customHeight="1">
      <c r="A161" s="205"/>
      <c r="B161" s="193"/>
      <c r="C161" s="205"/>
      <c r="D161" s="193"/>
      <c r="E161" s="193"/>
      <c r="F161" s="193"/>
      <c r="G161" s="193"/>
      <c r="H161" s="193"/>
      <c r="I161" s="193"/>
      <c r="J161" s="193"/>
      <c r="K161" s="193"/>
      <c r="L161" s="193"/>
      <c r="M161" s="193"/>
      <c r="N161" s="193"/>
      <c r="O161" s="193"/>
      <c r="P161" s="193"/>
      <c r="Q161" s="193"/>
      <c r="R161" s="193"/>
      <c r="S161" s="193"/>
      <c r="T161" s="193"/>
      <c r="U161" s="193"/>
      <c r="V161" s="193"/>
      <c r="W161" s="193"/>
      <c r="X161" s="193"/>
      <c r="Y161" s="193"/>
      <c r="Z161" s="193"/>
      <c r="AA161" s="193"/>
    </row>
    <row r="162" spans="1:27" ht="15.75" customHeight="1">
      <c r="A162" s="205"/>
      <c r="B162" s="193"/>
      <c r="C162" s="205"/>
      <c r="D162" s="193"/>
      <c r="E162" s="193"/>
      <c r="F162" s="193"/>
      <c r="G162" s="193"/>
      <c r="H162" s="193"/>
      <c r="I162" s="193"/>
      <c r="J162" s="193"/>
      <c r="K162" s="193"/>
      <c r="L162" s="193"/>
      <c r="M162" s="193"/>
      <c r="N162" s="193"/>
      <c r="O162" s="193"/>
      <c r="P162" s="193"/>
      <c r="Q162" s="193"/>
      <c r="R162" s="193"/>
      <c r="S162" s="193"/>
      <c r="T162" s="193"/>
      <c r="U162" s="193"/>
      <c r="V162" s="193"/>
      <c r="W162" s="193"/>
      <c r="X162" s="193"/>
      <c r="Y162" s="193"/>
      <c r="Z162" s="193"/>
      <c r="AA162" s="193"/>
    </row>
    <row r="163" spans="1:27" ht="15.75" customHeight="1">
      <c r="A163" s="205"/>
      <c r="B163" s="193"/>
      <c r="C163" s="205"/>
      <c r="D163" s="193"/>
      <c r="E163" s="193"/>
      <c r="F163" s="193"/>
      <c r="G163" s="193"/>
      <c r="H163" s="193"/>
      <c r="I163" s="193"/>
      <c r="J163" s="193"/>
      <c r="K163" s="193"/>
      <c r="L163" s="193"/>
      <c r="M163" s="193"/>
      <c r="N163" s="193"/>
      <c r="O163" s="193"/>
      <c r="P163" s="193"/>
      <c r="Q163" s="193"/>
      <c r="R163" s="193"/>
      <c r="S163" s="193"/>
      <c r="T163" s="193"/>
      <c r="U163" s="193"/>
      <c r="V163" s="193"/>
      <c r="W163" s="193"/>
      <c r="X163" s="193"/>
      <c r="Y163" s="193"/>
      <c r="Z163" s="193"/>
      <c r="AA163" s="193"/>
    </row>
    <row r="164" spans="1:27" ht="15.75" customHeight="1">
      <c r="A164" s="205"/>
      <c r="B164" s="193"/>
      <c r="C164" s="205"/>
      <c r="D164" s="193"/>
      <c r="E164" s="193"/>
      <c r="F164" s="193"/>
      <c r="G164" s="193"/>
      <c r="H164" s="193"/>
      <c r="I164" s="193"/>
      <c r="J164" s="193"/>
      <c r="K164" s="193"/>
      <c r="L164" s="193"/>
      <c r="M164" s="193"/>
      <c r="N164" s="193"/>
      <c r="O164" s="193"/>
      <c r="P164" s="193"/>
      <c r="Q164" s="193"/>
      <c r="R164" s="193"/>
      <c r="S164" s="193"/>
      <c r="T164" s="193"/>
      <c r="U164" s="193"/>
      <c r="V164" s="193"/>
      <c r="W164" s="193"/>
      <c r="X164" s="193"/>
      <c r="Y164" s="193"/>
      <c r="Z164" s="193"/>
      <c r="AA164" s="193"/>
    </row>
    <row r="165" spans="1:27" ht="15.75" customHeight="1">
      <c r="A165" s="205"/>
      <c r="B165" s="193"/>
      <c r="C165" s="205"/>
      <c r="D165" s="193"/>
      <c r="E165" s="193"/>
      <c r="F165" s="193"/>
      <c r="G165" s="193"/>
      <c r="H165" s="193"/>
      <c r="I165" s="193"/>
      <c r="J165" s="193"/>
      <c r="K165" s="193"/>
      <c r="L165" s="193"/>
      <c r="M165" s="193"/>
      <c r="N165" s="193"/>
      <c r="O165" s="193"/>
      <c r="P165" s="193"/>
      <c r="Q165" s="193"/>
      <c r="R165" s="193"/>
      <c r="S165" s="193"/>
      <c r="T165" s="193"/>
      <c r="U165" s="193"/>
      <c r="V165" s="193"/>
      <c r="W165" s="193"/>
      <c r="X165" s="193"/>
      <c r="Y165" s="193"/>
      <c r="Z165" s="193"/>
      <c r="AA165" s="193"/>
    </row>
    <row r="166" spans="1:27" ht="15.75" customHeight="1">
      <c r="A166" s="205"/>
      <c r="B166" s="193"/>
      <c r="C166" s="205"/>
      <c r="D166" s="193"/>
      <c r="E166" s="193"/>
      <c r="F166" s="193"/>
      <c r="G166" s="193"/>
      <c r="H166" s="193"/>
      <c r="I166" s="193"/>
      <c r="J166" s="193"/>
      <c r="K166" s="193"/>
      <c r="L166" s="193"/>
      <c r="M166" s="193"/>
      <c r="N166" s="193"/>
      <c r="O166" s="193"/>
      <c r="P166" s="193"/>
      <c r="Q166" s="193"/>
      <c r="R166" s="193"/>
      <c r="S166" s="193"/>
      <c r="T166" s="193"/>
      <c r="U166" s="193"/>
      <c r="V166" s="193"/>
      <c r="W166" s="193"/>
      <c r="X166" s="193"/>
      <c r="Y166" s="193"/>
      <c r="Z166" s="193"/>
      <c r="AA166" s="193"/>
    </row>
    <row r="167" spans="1:27" ht="15.75" customHeight="1">
      <c r="A167" s="205"/>
      <c r="B167" s="193"/>
      <c r="C167" s="205"/>
      <c r="D167" s="193"/>
      <c r="E167" s="193"/>
      <c r="F167" s="193"/>
      <c r="G167" s="193"/>
      <c r="H167" s="193"/>
      <c r="I167" s="193"/>
      <c r="J167" s="193"/>
      <c r="K167" s="193"/>
      <c r="L167" s="193"/>
      <c r="M167" s="193"/>
      <c r="N167" s="193"/>
      <c r="O167" s="193"/>
      <c r="P167" s="193"/>
      <c r="Q167" s="193"/>
      <c r="R167" s="193"/>
      <c r="S167" s="193"/>
      <c r="T167" s="193"/>
      <c r="U167" s="193"/>
      <c r="V167" s="193"/>
      <c r="W167" s="193"/>
      <c r="X167" s="193"/>
      <c r="Y167" s="193"/>
      <c r="Z167" s="193"/>
      <c r="AA167" s="193"/>
    </row>
    <row r="168" spans="1:27" ht="15.75" customHeight="1">
      <c r="A168" s="205"/>
      <c r="B168" s="193"/>
      <c r="C168" s="205"/>
      <c r="D168" s="193"/>
      <c r="E168" s="193"/>
      <c r="F168" s="193"/>
      <c r="G168" s="193"/>
      <c r="H168" s="193"/>
      <c r="I168" s="193"/>
      <c r="J168" s="193"/>
      <c r="K168" s="193"/>
      <c r="L168" s="193"/>
      <c r="M168" s="193"/>
      <c r="N168" s="193"/>
      <c r="O168" s="193"/>
      <c r="P168" s="193"/>
      <c r="Q168" s="193"/>
      <c r="R168" s="193"/>
      <c r="S168" s="193"/>
      <c r="T168" s="193"/>
      <c r="U168" s="193"/>
      <c r="V168" s="193"/>
      <c r="W168" s="193"/>
      <c r="X168" s="193"/>
      <c r="Y168" s="193"/>
      <c r="Z168" s="193"/>
      <c r="AA168" s="193"/>
    </row>
    <row r="169" spans="1:27" ht="15.75" customHeight="1">
      <c r="A169" s="205"/>
      <c r="B169" s="193"/>
      <c r="C169" s="205"/>
      <c r="D169" s="193"/>
      <c r="E169" s="193"/>
      <c r="F169" s="193"/>
      <c r="G169" s="193"/>
      <c r="H169" s="193"/>
      <c r="I169" s="193"/>
      <c r="J169" s="193"/>
      <c r="K169" s="193"/>
      <c r="L169" s="193"/>
      <c r="M169" s="193"/>
      <c r="N169" s="193"/>
      <c r="O169" s="193"/>
      <c r="P169" s="193"/>
      <c r="Q169" s="193"/>
      <c r="R169" s="193"/>
      <c r="S169" s="193"/>
      <c r="T169" s="193"/>
      <c r="U169" s="193"/>
      <c r="V169" s="193"/>
      <c r="W169" s="193"/>
      <c r="X169" s="193"/>
      <c r="Y169" s="193"/>
      <c r="Z169" s="193"/>
      <c r="AA169" s="193"/>
    </row>
    <row r="170" spans="1:27" ht="15.75" customHeight="1">
      <c r="A170" s="205"/>
      <c r="B170" s="193"/>
      <c r="C170" s="205"/>
      <c r="D170" s="193"/>
      <c r="E170" s="193"/>
      <c r="F170" s="193"/>
      <c r="G170" s="193"/>
      <c r="H170" s="193"/>
      <c r="I170" s="193"/>
      <c r="J170" s="193"/>
      <c r="K170" s="193"/>
      <c r="L170" s="193"/>
      <c r="M170" s="193"/>
      <c r="N170" s="193"/>
      <c r="O170" s="193"/>
      <c r="P170" s="193"/>
      <c r="Q170" s="193"/>
      <c r="R170" s="193"/>
      <c r="S170" s="193"/>
      <c r="T170" s="193"/>
      <c r="U170" s="193"/>
      <c r="V170" s="193"/>
      <c r="W170" s="193"/>
      <c r="X170" s="193"/>
      <c r="Y170" s="193"/>
      <c r="Z170" s="193"/>
      <c r="AA170" s="193"/>
    </row>
    <row r="171" spans="1:27" ht="15.75" customHeight="1">
      <c r="A171" s="205"/>
      <c r="B171" s="193"/>
      <c r="C171" s="205"/>
      <c r="D171" s="193"/>
      <c r="E171" s="193"/>
      <c r="F171" s="193"/>
      <c r="G171" s="193"/>
      <c r="H171" s="193"/>
      <c r="I171" s="193"/>
      <c r="J171" s="193"/>
      <c r="K171" s="193"/>
      <c r="L171" s="193"/>
      <c r="M171" s="193"/>
      <c r="N171" s="193"/>
      <c r="O171" s="193"/>
      <c r="P171" s="193"/>
      <c r="Q171" s="193"/>
      <c r="R171" s="193"/>
      <c r="S171" s="193"/>
      <c r="T171" s="193"/>
      <c r="U171" s="193"/>
      <c r="V171" s="193"/>
      <c r="W171" s="193"/>
      <c r="X171" s="193"/>
      <c r="Y171" s="193"/>
      <c r="Z171" s="193"/>
      <c r="AA171" s="193"/>
    </row>
    <row r="172" spans="1:27" ht="15.75" customHeight="1">
      <c r="A172" s="205"/>
      <c r="B172" s="193"/>
      <c r="C172" s="205"/>
      <c r="D172" s="193"/>
      <c r="E172" s="193"/>
      <c r="F172" s="193"/>
      <c r="G172" s="193"/>
      <c r="H172" s="193"/>
      <c r="I172" s="193"/>
      <c r="J172" s="193"/>
      <c r="K172" s="193"/>
      <c r="L172" s="193"/>
      <c r="M172" s="193"/>
      <c r="N172" s="193"/>
      <c r="O172" s="193"/>
      <c r="P172" s="193"/>
      <c r="Q172" s="193"/>
      <c r="R172" s="193"/>
      <c r="S172" s="193"/>
      <c r="T172" s="193"/>
      <c r="U172" s="193"/>
      <c r="V172" s="193"/>
      <c r="W172" s="193"/>
      <c r="X172" s="193"/>
      <c r="Y172" s="193"/>
      <c r="Z172" s="193"/>
      <c r="AA172" s="193"/>
    </row>
    <row r="173" spans="1:27" ht="15.75" customHeight="1">
      <c r="A173" s="205"/>
      <c r="B173" s="193"/>
      <c r="C173" s="205"/>
      <c r="D173" s="193"/>
      <c r="E173" s="193"/>
      <c r="F173" s="193"/>
      <c r="G173" s="193"/>
      <c r="H173" s="193"/>
      <c r="I173" s="193"/>
      <c r="J173" s="193"/>
      <c r="K173" s="193"/>
      <c r="L173" s="193"/>
      <c r="M173" s="193"/>
      <c r="N173" s="193"/>
      <c r="O173" s="193"/>
      <c r="P173" s="193"/>
      <c r="Q173" s="193"/>
      <c r="R173" s="193"/>
      <c r="S173" s="193"/>
      <c r="T173" s="193"/>
      <c r="U173" s="193"/>
      <c r="V173" s="193"/>
      <c r="W173" s="193"/>
      <c r="X173" s="193"/>
      <c r="Y173" s="193"/>
      <c r="Z173" s="193"/>
      <c r="AA173" s="193"/>
    </row>
    <row r="174" spans="1:27" ht="15.75" customHeight="1">
      <c r="A174" s="205"/>
      <c r="B174" s="193"/>
      <c r="C174" s="205"/>
      <c r="D174" s="193"/>
      <c r="E174" s="193"/>
      <c r="F174" s="193"/>
      <c r="G174" s="193"/>
      <c r="H174" s="193"/>
      <c r="I174" s="193"/>
      <c r="J174" s="193"/>
      <c r="K174" s="193"/>
      <c r="L174" s="193"/>
      <c r="M174" s="193"/>
      <c r="N174" s="193"/>
      <c r="O174" s="193"/>
      <c r="P174" s="193"/>
      <c r="Q174" s="193"/>
      <c r="R174" s="193"/>
      <c r="S174" s="193"/>
      <c r="T174" s="193"/>
      <c r="U174" s="193"/>
      <c r="V174" s="193"/>
      <c r="W174" s="193"/>
      <c r="X174" s="193"/>
      <c r="Y174" s="193"/>
      <c r="Z174" s="193"/>
      <c r="AA174" s="193"/>
    </row>
    <row r="175" spans="1:27" ht="15.75" customHeight="1">
      <c r="A175" s="205"/>
      <c r="B175" s="193"/>
      <c r="C175" s="205"/>
      <c r="D175" s="193"/>
      <c r="E175" s="193"/>
      <c r="F175" s="193"/>
      <c r="G175" s="193"/>
      <c r="H175" s="193"/>
      <c r="I175" s="193"/>
      <c r="J175" s="193"/>
      <c r="K175" s="193"/>
      <c r="L175" s="193"/>
      <c r="M175" s="193"/>
      <c r="N175" s="193"/>
      <c r="O175" s="193"/>
      <c r="P175" s="193"/>
      <c r="Q175" s="193"/>
      <c r="R175" s="193"/>
      <c r="S175" s="193"/>
      <c r="T175" s="193"/>
      <c r="U175" s="193"/>
      <c r="V175" s="193"/>
      <c r="W175" s="193"/>
      <c r="X175" s="193"/>
      <c r="Y175" s="193"/>
      <c r="Z175" s="193"/>
      <c r="AA175" s="193"/>
    </row>
    <row r="176" spans="1:27" ht="15.75" customHeight="1">
      <c r="A176" s="205"/>
      <c r="B176" s="193"/>
      <c r="C176" s="205"/>
      <c r="D176" s="193"/>
      <c r="E176" s="193"/>
      <c r="F176" s="193"/>
      <c r="G176" s="193"/>
      <c r="H176" s="193"/>
      <c r="I176" s="193"/>
      <c r="J176" s="193"/>
      <c r="K176" s="193"/>
      <c r="L176" s="193"/>
      <c r="M176" s="193"/>
      <c r="N176" s="193"/>
      <c r="O176" s="193"/>
      <c r="P176" s="193"/>
      <c r="Q176" s="193"/>
      <c r="R176" s="193"/>
      <c r="S176" s="193"/>
      <c r="T176" s="193"/>
      <c r="U176" s="193"/>
      <c r="V176" s="193"/>
      <c r="W176" s="193"/>
      <c r="X176" s="193"/>
      <c r="Y176" s="193"/>
      <c r="Z176" s="193"/>
      <c r="AA176" s="193"/>
    </row>
    <row r="177" spans="1:27" ht="15.75" customHeight="1">
      <c r="A177" s="205"/>
      <c r="B177" s="193"/>
      <c r="C177" s="205"/>
      <c r="D177" s="193"/>
      <c r="E177" s="193"/>
      <c r="F177" s="193"/>
      <c r="G177" s="193"/>
      <c r="H177" s="193"/>
      <c r="I177" s="193"/>
      <c r="J177" s="193"/>
      <c r="K177" s="193"/>
      <c r="L177" s="193"/>
      <c r="M177" s="193"/>
      <c r="N177" s="193"/>
      <c r="O177" s="193"/>
      <c r="P177" s="193"/>
      <c r="Q177" s="193"/>
      <c r="R177" s="193"/>
      <c r="S177" s="193"/>
      <c r="T177" s="193"/>
      <c r="U177" s="193"/>
      <c r="V177" s="193"/>
      <c r="W177" s="193"/>
      <c r="X177" s="193"/>
      <c r="Y177" s="193"/>
      <c r="Z177" s="193"/>
      <c r="AA177" s="193"/>
    </row>
    <row r="178" spans="1:27" ht="15.75" customHeight="1">
      <c r="A178" s="205"/>
      <c r="B178" s="193"/>
      <c r="C178" s="205"/>
      <c r="D178" s="193"/>
      <c r="E178" s="193"/>
      <c r="F178" s="193"/>
      <c r="G178" s="193"/>
      <c r="H178" s="193"/>
      <c r="I178" s="193"/>
      <c r="J178" s="193"/>
      <c r="K178" s="193"/>
      <c r="L178" s="193"/>
      <c r="M178" s="193"/>
      <c r="N178" s="193"/>
      <c r="O178" s="193"/>
      <c r="P178" s="193"/>
      <c r="Q178" s="193"/>
      <c r="R178" s="193"/>
      <c r="S178" s="193"/>
      <c r="T178" s="193"/>
      <c r="U178" s="193"/>
      <c r="V178" s="193"/>
      <c r="W178" s="193"/>
      <c r="X178" s="193"/>
      <c r="Y178" s="193"/>
      <c r="Z178" s="193"/>
      <c r="AA178" s="193"/>
    </row>
    <row r="179" spans="1:27" ht="15.75" customHeight="1">
      <c r="A179" s="205"/>
      <c r="B179" s="193"/>
      <c r="C179" s="205"/>
      <c r="D179" s="193"/>
      <c r="E179" s="193"/>
      <c r="F179" s="193"/>
      <c r="G179" s="193"/>
      <c r="H179" s="193"/>
      <c r="I179" s="193"/>
      <c r="J179" s="193"/>
      <c r="K179" s="193"/>
      <c r="L179" s="193"/>
      <c r="M179" s="193"/>
      <c r="N179" s="193"/>
      <c r="O179" s="193"/>
      <c r="P179" s="193"/>
      <c r="Q179" s="193"/>
      <c r="R179" s="193"/>
      <c r="S179" s="193"/>
      <c r="T179" s="193"/>
      <c r="U179" s="193"/>
      <c r="V179" s="193"/>
      <c r="W179" s="193"/>
      <c r="X179" s="193"/>
      <c r="Y179" s="193"/>
      <c r="Z179" s="193"/>
      <c r="AA179" s="193"/>
    </row>
    <row r="180" spans="1:27" ht="15.75" customHeight="1">
      <c r="A180" s="205"/>
      <c r="B180" s="193"/>
      <c r="C180" s="205"/>
      <c r="D180" s="193"/>
      <c r="E180" s="193"/>
      <c r="F180" s="193"/>
      <c r="G180" s="193"/>
      <c r="H180" s="193"/>
      <c r="I180" s="193"/>
      <c r="J180" s="193"/>
      <c r="K180" s="193"/>
      <c r="L180" s="193"/>
      <c r="M180" s="193"/>
      <c r="N180" s="193"/>
      <c r="O180" s="193"/>
      <c r="P180" s="193"/>
      <c r="Q180" s="193"/>
      <c r="R180" s="193"/>
      <c r="S180" s="193"/>
      <c r="T180" s="193"/>
      <c r="U180" s="193"/>
      <c r="V180" s="193"/>
      <c r="W180" s="193"/>
      <c r="X180" s="193"/>
      <c r="Y180" s="193"/>
      <c r="Z180" s="193"/>
      <c r="AA180" s="193"/>
    </row>
    <row r="181" spans="1:27" ht="15.75" customHeight="1">
      <c r="A181" s="205"/>
      <c r="B181" s="193"/>
      <c r="C181" s="205"/>
      <c r="D181" s="193"/>
      <c r="E181" s="193"/>
      <c r="F181" s="193"/>
      <c r="G181" s="193"/>
      <c r="H181" s="193"/>
      <c r="I181" s="193"/>
      <c r="J181" s="193"/>
      <c r="K181" s="193"/>
      <c r="L181" s="193"/>
      <c r="M181" s="193"/>
      <c r="N181" s="193"/>
      <c r="O181" s="193"/>
      <c r="P181" s="193"/>
      <c r="Q181" s="193"/>
      <c r="R181" s="193"/>
      <c r="S181" s="193"/>
      <c r="T181" s="193"/>
      <c r="U181" s="193"/>
      <c r="V181" s="193"/>
      <c r="W181" s="193"/>
      <c r="X181" s="193"/>
      <c r="Y181" s="193"/>
      <c r="Z181" s="193"/>
      <c r="AA181" s="193"/>
    </row>
    <row r="182" spans="1:27" ht="15.75" customHeight="1">
      <c r="A182" s="205"/>
      <c r="B182" s="193"/>
      <c r="C182" s="205"/>
      <c r="D182" s="193"/>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c r="AA182" s="193"/>
    </row>
    <row r="183" spans="1:27" ht="15.75" customHeight="1">
      <c r="A183" s="205"/>
      <c r="B183" s="193"/>
      <c r="C183" s="205"/>
      <c r="D183" s="193"/>
      <c r="E183" s="193"/>
      <c r="F183" s="193"/>
      <c r="G183" s="193"/>
      <c r="H183" s="193"/>
      <c r="I183" s="193"/>
      <c r="J183" s="193"/>
      <c r="K183" s="193"/>
      <c r="L183" s="193"/>
      <c r="M183" s="193"/>
      <c r="N183" s="193"/>
      <c r="O183" s="193"/>
      <c r="P183" s="193"/>
      <c r="Q183" s="193"/>
      <c r="R183" s="193"/>
      <c r="S183" s="193"/>
      <c r="T183" s="193"/>
      <c r="U183" s="193"/>
      <c r="V183" s="193"/>
      <c r="W183" s="193"/>
      <c r="X183" s="193"/>
      <c r="Y183" s="193"/>
      <c r="Z183" s="193"/>
      <c r="AA183" s="193"/>
    </row>
    <row r="184" spans="1:27" ht="15.75" customHeight="1">
      <c r="A184" s="205"/>
      <c r="B184" s="193"/>
      <c r="C184" s="205"/>
      <c r="D184" s="193"/>
      <c r="E184" s="193"/>
      <c r="F184" s="193"/>
      <c r="G184" s="193"/>
      <c r="H184" s="193"/>
      <c r="I184" s="193"/>
      <c r="J184" s="193"/>
      <c r="K184" s="193"/>
      <c r="L184" s="193"/>
      <c r="M184" s="193"/>
      <c r="N184" s="193"/>
      <c r="O184" s="193"/>
      <c r="P184" s="193"/>
      <c r="Q184" s="193"/>
      <c r="R184" s="193"/>
      <c r="S184" s="193"/>
      <c r="T184" s="193"/>
      <c r="U184" s="193"/>
      <c r="V184" s="193"/>
      <c r="W184" s="193"/>
      <c r="X184" s="193"/>
      <c r="Y184" s="193"/>
      <c r="Z184" s="193"/>
      <c r="AA184" s="193"/>
    </row>
    <row r="185" spans="1:27" ht="15.75" customHeight="1">
      <c r="A185" s="205"/>
      <c r="B185" s="193"/>
      <c r="C185" s="205"/>
      <c r="D185" s="193"/>
      <c r="E185" s="193"/>
      <c r="F185" s="193"/>
      <c r="G185" s="193"/>
      <c r="H185" s="193"/>
      <c r="I185" s="193"/>
      <c r="J185" s="193"/>
      <c r="K185" s="193"/>
      <c r="L185" s="193"/>
      <c r="M185" s="193"/>
      <c r="N185" s="193"/>
      <c r="O185" s="193"/>
      <c r="P185" s="193"/>
      <c r="Q185" s="193"/>
      <c r="R185" s="193"/>
      <c r="S185" s="193"/>
      <c r="T185" s="193"/>
      <c r="U185" s="193"/>
      <c r="V185" s="193"/>
      <c r="W185" s="193"/>
      <c r="X185" s="193"/>
      <c r="Y185" s="193"/>
      <c r="Z185" s="193"/>
      <c r="AA185" s="193"/>
    </row>
    <row r="186" spans="1:27" ht="15.75" customHeight="1">
      <c r="A186" s="205"/>
      <c r="B186" s="193"/>
      <c r="C186" s="205"/>
      <c r="D186" s="193"/>
      <c r="E186" s="193"/>
      <c r="F186" s="193"/>
      <c r="G186" s="193"/>
      <c r="H186" s="193"/>
      <c r="I186" s="193"/>
      <c r="J186" s="193"/>
      <c r="K186" s="193"/>
      <c r="L186" s="193"/>
      <c r="M186" s="193"/>
      <c r="N186" s="193"/>
      <c r="O186" s="193"/>
      <c r="P186" s="193"/>
      <c r="Q186" s="193"/>
      <c r="R186" s="193"/>
      <c r="S186" s="193"/>
      <c r="T186" s="193"/>
      <c r="U186" s="193"/>
      <c r="V186" s="193"/>
      <c r="W186" s="193"/>
      <c r="X186" s="193"/>
      <c r="Y186" s="193"/>
      <c r="Z186" s="193"/>
      <c r="AA186" s="193"/>
    </row>
    <row r="187" spans="1:27" ht="15.75" customHeight="1">
      <c r="A187" s="205"/>
      <c r="B187" s="193"/>
      <c r="C187" s="205"/>
      <c r="D187" s="193"/>
      <c r="E187" s="193"/>
      <c r="F187" s="193"/>
      <c r="G187" s="193"/>
      <c r="H187" s="193"/>
      <c r="I187" s="193"/>
      <c r="J187" s="193"/>
      <c r="K187" s="193"/>
      <c r="L187" s="193"/>
      <c r="M187" s="193"/>
      <c r="N187" s="193"/>
      <c r="O187" s="193"/>
      <c r="P187" s="193"/>
      <c r="Q187" s="193"/>
      <c r="R187" s="193"/>
      <c r="S187" s="193"/>
      <c r="T187" s="193"/>
      <c r="U187" s="193"/>
      <c r="V187" s="193"/>
      <c r="W187" s="193"/>
      <c r="X187" s="193"/>
      <c r="Y187" s="193"/>
      <c r="Z187" s="193"/>
      <c r="AA187" s="193"/>
    </row>
    <row r="188" spans="1:27" ht="15.75" customHeight="1">
      <c r="A188" s="205"/>
      <c r="B188" s="193"/>
      <c r="C188" s="205"/>
      <c r="D188" s="193"/>
      <c r="E188" s="193"/>
      <c r="F188" s="193"/>
      <c r="G188" s="193"/>
      <c r="H188" s="193"/>
      <c r="I188" s="193"/>
      <c r="J188" s="193"/>
      <c r="K188" s="193"/>
      <c r="L188" s="193"/>
      <c r="M188" s="193"/>
      <c r="N188" s="193"/>
      <c r="O188" s="193"/>
      <c r="P188" s="193"/>
      <c r="Q188" s="193"/>
      <c r="R188" s="193"/>
      <c r="S188" s="193"/>
      <c r="T188" s="193"/>
      <c r="U188" s="193"/>
      <c r="V188" s="193"/>
      <c r="W188" s="193"/>
      <c r="X188" s="193"/>
      <c r="Y188" s="193"/>
      <c r="Z188" s="193"/>
      <c r="AA188" s="193"/>
    </row>
    <row r="189" spans="1:27" ht="15.75" customHeight="1">
      <c r="A189" s="205"/>
      <c r="B189" s="193"/>
      <c r="C189" s="205"/>
      <c r="D189" s="193"/>
      <c r="E189" s="193"/>
      <c r="F189" s="193"/>
      <c r="G189" s="193"/>
      <c r="H189" s="193"/>
      <c r="I189" s="193"/>
      <c r="J189" s="193"/>
      <c r="K189" s="193"/>
      <c r="L189" s="193"/>
      <c r="M189" s="193"/>
      <c r="N189" s="193"/>
      <c r="O189" s="193"/>
      <c r="P189" s="193"/>
      <c r="Q189" s="193"/>
      <c r="R189" s="193"/>
      <c r="S189" s="193"/>
      <c r="T189" s="193"/>
      <c r="U189" s="193"/>
      <c r="V189" s="193"/>
      <c r="W189" s="193"/>
      <c r="X189" s="193"/>
      <c r="Y189" s="193"/>
      <c r="Z189" s="193"/>
      <c r="AA189" s="193"/>
    </row>
    <row r="190" spans="1:27" ht="15.75" customHeight="1">
      <c r="A190" s="205"/>
      <c r="B190" s="193"/>
      <c r="C190" s="205"/>
      <c r="D190" s="193"/>
      <c r="E190" s="193"/>
      <c r="F190" s="193"/>
      <c r="G190" s="193"/>
      <c r="H190" s="193"/>
      <c r="I190" s="193"/>
      <c r="J190" s="193"/>
      <c r="K190" s="193"/>
      <c r="L190" s="193"/>
      <c r="M190" s="193"/>
      <c r="N190" s="193"/>
      <c r="O190" s="193"/>
      <c r="P190" s="193"/>
      <c r="Q190" s="193"/>
      <c r="R190" s="193"/>
      <c r="S190" s="193"/>
      <c r="T190" s="193"/>
      <c r="U190" s="193"/>
      <c r="V190" s="193"/>
      <c r="W190" s="193"/>
      <c r="X190" s="193"/>
      <c r="Y190" s="193"/>
      <c r="Z190" s="193"/>
      <c r="AA190" s="193"/>
    </row>
    <row r="191" spans="1:27" ht="15.75" customHeight="1">
      <c r="A191" s="205"/>
      <c r="B191" s="193"/>
      <c r="C191" s="205"/>
      <c r="D191" s="193"/>
      <c r="E191" s="193"/>
      <c r="F191" s="193"/>
      <c r="G191" s="193"/>
      <c r="H191" s="193"/>
      <c r="I191" s="193"/>
      <c r="J191" s="193"/>
      <c r="K191" s="193"/>
      <c r="L191" s="193"/>
      <c r="M191" s="193"/>
      <c r="N191" s="193"/>
      <c r="O191" s="193"/>
      <c r="P191" s="193"/>
      <c r="Q191" s="193"/>
      <c r="R191" s="193"/>
      <c r="S191" s="193"/>
      <c r="T191" s="193"/>
      <c r="U191" s="193"/>
      <c r="V191" s="193"/>
      <c r="W191" s="193"/>
      <c r="X191" s="193"/>
      <c r="Y191" s="193"/>
      <c r="Z191" s="193"/>
      <c r="AA191" s="193"/>
    </row>
    <row r="192" spans="1:27" ht="15.75" customHeight="1">
      <c r="A192" s="205"/>
      <c r="B192" s="193"/>
      <c r="C192" s="205"/>
      <c r="D192" s="193"/>
      <c r="E192" s="193"/>
      <c r="F192" s="193"/>
      <c r="G192" s="193"/>
      <c r="H192" s="193"/>
      <c r="I192" s="193"/>
      <c r="J192" s="193"/>
      <c r="K192" s="193"/>
      <c r="L192" s="193"/>
      <c r="M192" s="193"/>
      <c r="N192" s="193"/>
      <c r="O192" s="193"/>
      <c r="P192" s="193"/>
      <c r="Q192" s="193"/>
      <c r="R192" s="193"/>
      <c r="S192" s="193"/>
      <c r="T192" s="193"/>
      <c r="U192" s="193"/>
      <c r="V192" s="193"/>
      <c r="W192" s="193"/>
      <c r="X192" s="193"/>
      <c r="Y192" s="193"/>
      <c r="Z192" s="193"/>
      <c r="AA192" s="193"/>
    </row>
    <row r="193" spans="1:27" ht="15.75" customHeight="1">
      <c r="A193" s="205"/>
      <c r="B193" s="193"/>
      <c r="C193" s="205"/>
      <c r="D193" s="193"/>
      <c r="E193" s="193"/>
      <c r="F193" s="193"/>
      <c r="G193" s="193"/>
      <c r="H193" s="193"/>
      <c r="I193" s="193"/>
      <c r="J193" s="193"/>
      <c r="K193" s="193"/>
      <c r="L193" s="193"/>
      <c r="M193" s="193"/>
      <c r="N193" s="193"/>
      <c r="O193" s="193"/>
      <c r="P193" s="193"/>
      <c r="Q193" s="193"/>
      <c r="R193" s="193"/>
      <c r="S193" s="193"/>
      <c r="T193" s="193"/>
      <c r="U193" s="193"/>
      <c r="V193" s="193"/>
      <c r="W193" s="193"/>
      <c r="X193" s="193"/>
      <c r="Y193" s="193"/>
      <c r="Z193" s="193"/>
      <c r="AA193" s="193"/>
    </row>
    <row r="194" spans="1:27" ht="15.75" customHeight="1">
      <c r="A194" s="205"/>
      <c r="B194" s="193"/>
      <c r="C194" s="205"/>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row>
    <row r="195" spans="1:27" ht="15.75" customHeight="1">
      <c r="A195" s="205"/>
      <c r="B195" s="193"/>
      <c r="C195" s="205"/>
      <c r="D195" s="193"/>
      <c r="E195" s="193"/>
      <c r="F195" s="193"/>
      <c r="G195" s="193"/>
      <c r="H195" s="193"/>
      <c r="I195" s="193"/>
      <c r="J195" s="193"/>
      <c r="K195" s="193"/>
      <c r="L195" s="193"/>
      <c r="M195" s="193"/>
      <c r="N195" s="193"/>
      <c r="O195" s="193"/>
      <c r="P195" s="193"/>
      <c r="Q195" s="193"/>
      <c r="R195" s="193"/>
      <c r="S195" s="193"/>
      <c r="T195" s="193"/>
      <c r="U195" s="193"/>
      <c r="V195" s="193"/>
      <c r="W195" s="193"/>
      <c r="X195" s="193"/>
      <c r="Y195" s="193"/>
      <c r="Z195" s="193"/>
      <c r="AA195" s="193"/>
    </row>
    <row r="196" spans="1:27" ht="15.75" customHeight="1">
      <c r="A196" s="205"/>
      <c r="B196" s="193"/>
      <c r="C196" s="205"/>
      <c r="D196" s="193"/>
      <c r="E196" s="193"/>
      <c r="F196" s="193"/>
      <c r="G196" s="193"/>
      <c r="H196" s="193"/>
      <c r="I196" s="193"/>
      <c r="J196" s="193"/>
      <c r="K196" s="193"/>
      <c r="L196" s="193"/>
      <c r="M196" s="193"/>
      <c r="N196" s="193"/>
      <c r="O196" s="193"/>
      <c r="P196" s="193"/>
      <c r="Q196" s="193"/>
      <c r="R196" s="193"/>
      <c r="S196" s="193"/>
      <c r="T196" s="193"/>
      <c r="U196" s="193"/>
      <c r="V196" s="193"/>
      <c r="W196" s="193"/>
      <c r="X196" s="193"/>
      <c r="Y196" s="193"/>
      <c r="Z196" s="193"/>
      <c r="AA196" s="193"/>
    </row>
    <row r="197" spans="1:27" ht="15.75" customHeight="1">
      <c r="A197" s="205"/>
      <c r="B197" s="193"/>
      <c r="C197" s="205"/>
      <c r="D197" s="193"/>
      <c r="E197" s="193"/>
      <c r="F197" s="193"/>
      <c r="G197" s="193"/>
      <c r="H197" s="193"/>
      <c r="I197" s="193"/>
      <c r="J197" s="193"/>
      <c r="K197" s="193"/>
      <c r="L197" s="193"/>
      <c r="M197" s="193"/>
      <c r="N197" s="193"/>
      <c r="O197" s="193"/>
      <c r="P197" s="193"/>
      <c r="Q197" s="193"/>
      <c r="R197" s="193"/>
      <c r="S197" s="193"/>
      <c r="T197" s="193"/>
      <c r="U197" s="193"/>
      <c r="V197" s="193"/>
      <c r="W197" s="193"/>
      <c r="X197" s="193"/>
      <c r="Y197" s="193"/>
      <c r="Z197" s="193"/>
      <c r="AA197" s="193"/>
    </row>
    <row r="198" spans="1:27" ht="15.75" customHeight="1">
      <c r="A198" s="205"/>
      <c r="B198" s="193"/>
      <c r="C198" s="205"/>
      <c r="D198" s="193"/>
      <c r="E198" s="193"/>
      <c r="F198" s="193"/>
      <c r="G198" s="193"/>
      <c r="H198" s="193"/>
      <c r="I198" s="193"/>
      <c r="J198" s="193"/>
      <c r="K198" s="193"/>
      <c r="L198" s="193"/>
      <c r="M198" s="193"/>
      <c r="N198" s="193"/>
      <c r="O198" s="193"/>
      <c r="P198" s="193"/>
      <c r="Q198" s="193"/>
      <c r="R198" s="193"/>
      <c r="S198" s="193"/>
      <c r="T198" s="193"/>
      <c r="U198" s="193"/>
      <c r="V198" s="193"/>
      <c r="W198" s="193"/>
      <c r="X198" s="193"/>
      <c r="Y198" s="193"/>
      <c r="Z198" s="193"/>
      <c r="AA198" s="193"/>
    </row>
    <row r="199" spans="1:27" ht="15.75" customHeight="1">
      <c r="A199" s="205"/>
      <c r="B199" s="193"/>
      <c r="C199" s="205"/>
      <c r="D199" s="193"/>
      <c r="E199" s="193"/>
      <c r="F199" s="193"/>
      <c r="G199" s="193"/>
      <c r="H199" s="193"/>
      <c r="I199" s="193"/>
      <c r="J199" s="193"/>
      <c r="K199" s="193"/>
      <c r="L199" s="193"/>
      <c r="M199" s="193"/>
      <c r="N199" s="193"/>
      <c r="O199" s="193"/>
      <c r="P199" s="193"/>
      <c r="Q199" s="193"/>
      <c r="R199" s="193"/>
      <c r="S199" s="193"/>
      <c r="T199" s="193"/>
      <c r="U199" s="193"/>
      <c r="V199" s="193"/>
      <c r="W199" s="193"/>
      <c r="X199" s="193"/>
      <c r="Y199" s="193"/>
      <c r="Z199" s="193"/>
      <c r="AA199" s="193"/>
    </row>
    <row r="200" spans="1:27" ht="15.75" customHeight="1">
      <c r="A200" s="205"/>
      <c r="B200" s="193"/>
      <c r="C200" s="205"/>
      <c r="D200" s="193"/>
      <c r="E200" s="193"/>
      <c r="F200" s="193"/>
      <c r="G200" s="193"/>
      <c r="H200" s="193"/>
      <c r="I200" s="193"/>
      <c r="J200" s="193"/>
      <c r="K200" s="193"/>
      <c r="L200" s="193"/>
      <c r="M200" s="193"/>
      <c r="N200" s="193"/>
      <c r="O200" s="193"/>
      <c r="P200" s="193"/>
      <c r="Q200" s="193"/>
      <c r="R200" s="193"/>
      <c r="S200" s="193"/>
      <c r="T200" s="193"/>
      <c r="U200" s="193"/>
      <c r="V200" s="193"/>
      <c r="W200" s="193"/>
      <c r="X200" s="193"/>
      <c r="Y200" s="193"/>
      <c r="Z200" s="193"/>
      <c r="AA200" s="193"/>
    </row>
    <row r="201" spans="1:27" ht="15.75" customHeight="1">
      <c r="A201" s="205"/>
      <c r="B201" s="193"/>
      <c r="C201" s="205"/>
      <c r="D201" s="193"/>
      <c r="E201" s="193"/>
      <c r="F201" s="193"/>
      <c r="G201" s="193"/>
      <c r="H201" s="193"/>
      <c r="I201" s="193"/>
      <c r="J201" s="193"/>
      <c r="K201" s="193"/>
      <c r="L201" s="193"/>
      <c r="M201" s="193"/>
      <c r="N201" s="193"/>
      <c r="O201" s="193"/>
      <c r="P201" s="193"/>
      <c r="Q201" s="193"/>
      <c r="R201" s="193"/>
      <c r="S201" s="193"/>
      <c r="T201" s="193"/>
      <c r="U201" s="193"/>
      <c r="V201" s="193"/>
      <c r="W201" s="193"/>
      <c r="X201" s="193"/>
      <c r="Y201" s="193"/>
      <c r="Z201" s="193"/>
      <c r="AA201" s="193"/>
    </row>
    <row r="202" spans="1:27" ht="15.75" customHeight="1">
      <c r="A202" s="205"/>
      <c r="B202" s="193"/>
      <c r="C202" s="205"/>
      <c r="D202" s="193"/>
      <c r="E202" s="193"/>
      <c r="F202" s="193"/>
      <c r="G202" s="193"/>
      <c r="H202" s="193"/>
      <c r="I202" s="193"/>
      <c r="J202" s="193"/>
      <c r="K202" s="193"/>
      <c r="L202" s="193"/>
      <c r="M202" s="193"/>
      <c r="N202" s="193"/>
      <c r="O202" s="193"/>
      <c r="P202" s="193"/>
      <c r="Q202" s="193"/>
      <c r="R202" s="193"/>
      <c r="S202" s="193"/>
      <c r="T202" s="193"/>
      <c r="U202" s="193"/>
      <c r="V202" s="193"/>
      <c r="W202" s="193"/>
      <c r="X202" s="193"/>
      <c r="Y202" s="193"/>
      <c r="Z202" s="193"/>
      <c r="AA202" s="193"/>
    </row>
    <row r="203" spans="1:27" ht="15.75" customHeight="1">
      <c r="A203" s="205"/>
      <c r="B203" s="193"/>
      <c r="C203" s="205"/>
      <c r="D203" s="193"/>
      <c r="E203" s="193"/>
      <c r="F203" s="193"/>
      <c r="G203" s="193"/>
      <c r="H203" s="193"/>
      <c r="I203" s="193"/>
      <c r="J203" s="193"/>
      <c r="K203" s="193"/>
      <c r="L203" s="193"/>
      <c r="M203" s="193"/>
      <c r="N203" s="193"/>
      <c r="O203" s="193"/>
      <c r="P203" s="193"/>
      <c r="Q203" s="193"/>
      <c r="R203" s="193"/>
      <c r="S203" s="193"/>
      <c r="T203" s="193"/>
      <c r="U203" s="193"/>
      <c r="V203" s="193"/>
      <c r="W203" s="193"/>
      <c r="X203" s="193"/>
      <c r="Y203" s="193"/>
      <c r="Z203" s="193"/>
      <c r="AA203" s="193"/>
    </row>
    <row r="204" spans="1:27" ht="15.75" customHeight="1">
      <c r="A204" s="205"/>
      <c r="B204" s="193"/>
      <c r="C204" s="205"/>
      <c r="D204" s="193"/>
      <c r="E204" s="193"/>
      <c r="F204" s="193"/>
      <c r="G204" s="193"/>
      <c r="H204" s="193"/>
      <c r="I204" s="193"/>
      <c r="J204" s="193"/>
      <c r="K204" s="193"/>
      <c r="L204" s="193"/>
      <c r="M204" s="193"/>
      <c r="N204" s="193"/>
      <c r="O204" s="193"/>
      <c r="P204" s="193"/>
      <c r="Q204" s="193"/>
      <c r="R204" s="193"/>
      <c r="S204" s="193"/>
      <c r="T204" s="193"/>
      <c r="U204" s="193"/>
      <c r="V204" s="193"/>
      <c r="W204" s="193"/>
      <c r="X204" s="193"/>
      <c r="Y204" s="193"/>
      <c r="Z204" s="193"/>
      <c r="AA204" s="193"/>
    </row>
    <row r="205" spans="1:27" ht="15.75" customHeight="1">
      <c r="A205" s="205"/>
      <c r="B205" s="193"/>
      <c r="C205" s="205"/>
      <c r="D205" s="193"/>
      <c r="E205" s="193"/>
      <c r="F205" s="193"/>
      <c r="G205" s="193"/>
      <c r="H205" s="193"/>
      <c r="I205" s="193"/>
      <c r="J205" s="193"/>
      <c r="K205" s="193"/>
      <c r="L205" s="193"/>
      <c r="M205" s="193"/>
      <c r="N205" s="193"/>
      <c r="O205" s="193"/>
      <c r="P205" s="193"/>
      <c r="Q205" s="193"/>
      <c r="R205" s="193"/>
      <c r="S205" s="193"/>
      <c r="T205" s="193"/>
      <c r="U205" s="193"/>
      <c r="V205" s="193"/>
      <c r="W205" s="193"/>
      <c r="X205" s="193"/>
      <c r="Y205" s="193"/>
      <c r="Z205" s="193"/>
      <c r="AA205" s="193"/>
    </row>
    <row r="206" spans="1:27" ht="15.75" customHeight="1">
      <c r="A206" s="205"/>
      <c r="B206" s="193"/>
      <c r="C206" s="205"/>
      <c r="D206" s="193"/>
      <c r="E206" s="193"/>
      <c r="F206" s="193"/>
      <c r="G206" s="193"/>
      <c r="H206" s="193"/>
      <c r="I206" s="193"/>
      <c r="J206" s="193"/>
      <c r="K206" s="193"/>
      <c r="L206" s="193"/>
      <c r="M206" s="193"/>
      <c r="N206" s="193"/>
      <c r="O206" s="193"/>
      <c r="P206" s="193"/>
      <c r="Q206" s="193"/>
      <c r="R206" s="193"/>
      <c r="S206" s="193"/>
      <c r="T206" s="193"/>
      <c r="U206" s="193"/>
      <c r="V206" s="193"/>
      <c r="W206" s="193"/>
      <c r="X206" s="193"/>
      <c r="Y206" s="193"/>
      <c r="Z206" s="193"/>
      <c r="AA206" s="193"/>
    </row>
    <row r="207" spans="1:27" ht="15.75" customHeight="1">
      <c r="A207" s="205"/>
      <c r="B207" s="193"/>
      <c r="C207" s="205"/>
      <c r="D207" s="193"/>
      <c r="E207" s="193"/>
      <c r="F207" s="193"/>
      <c r="G207" s="193"/>
      <c r="H207" s="193"/>
      <c r="I207" s="193"/>
      <c r="J207" s="193"/>
      <c r="K207" s="193"/>
      <c r="L207" s="193"/>
      <c r="M207" s="193"/>
      <c r="N207" s="193"/>
      <c r="O207" s="193"/>
      <c r="P207" s="193"/>
      <c r="Q207" s="193"/>
      <c r="R207" s="193"/>
      <c r="S207" s="193"/>
      <c r="T207" s="193"/>
      <c r="U207" s="193"/>
      <c r="V207" s="193"/>
      <c r="W207" s="193"/>
      <c r="X207" s="193"/>
      <c r="Y207" s="193"/>
      <c r="Z207" s="193"/>
      <c r="AA207" s="193"/>
    </row>
    <row r="208" spans="1:27" ht="15.75" customHeight="1">
      <c r="A208" s="205"/>
      <c r="B208" s="193"/>
      <c r="C208" s="205"/>
      <c r="D208" s="193"/>
      <c r="E208" s="193"/>
      <c r="F208" s="193"/>
      <c r="G208" s="193"/>
      <c r="H208" s="193"/>
      <c r="I208" s="193"/>
      <c r="J208" s="193"/>
      <c r="K208" s="193"/>
      <c r="L208" s="193"/>
      <c r="M208" s="193"/>
      <c r="N208" s="193"/>
      <c r="O208" s="193"/>
      <c r="P208" s="193"/>
      <c r="Q208" s="193"/>
      <c r="R208" s="193"/>
      <c r="S208" s="193"/>
      <c r="T208" s="193"/>
      <c r="U208" s="193"/>
      <c r="V208" s="193"/>
      <c r="W208" s="193"/>
      <c r="X208" s="193"/>
      <c r="Y208" s="193"/>
      <c r="Z208" s="193"/>
      <c r="AA208" s="193"/>
    </row>
    <row r="209" spans="1:27" ht="15.75" customHeight="1">
      <c r="A209" s="205"/>
      <c r="B209" s="193"/>
      <c r="C209" s="205"/>
      <c r="D209" s="193"/>
      <c r="E209" s="193"/>
      <c r="F209" s="193"/>
      <c r="G209" s="193"/>
      <c r="H209" s="193"/>
      <c r="I209" s="193"/>
      <c r="J209" s="193"/>
      <c r="K209" s="193"/>
      <c r="L209" s="193"/>
      <c r="M209" s="193"/>
      <c r="N209" s="193"/>
      <c r="O209" s="193"/>
      <c r="P209" s="193"/>
      <c r="Q209" s="193"/>
      <c r="R209" s="193"/>
      <c r="S209" s="193"/>
      <c r="T209" s="193"/>
      <c r="U209" s="193"/>
      <c r="V209" s="193"/>
      <c r="W209" s="193"/>
      <c r="X209" s="193"/>
      <c r="Y209" s="193"/>
      <c r="Z209" s="193"/>
      <c r="AA209" s="193"/>
    </row>
    <row r="210" spans="1:27" ht="15.75" customHeight="1">
      <c r="A210" s="205"/>
      <c r="B210" s="193"/>
      <c r="C210" s="205"/>
      <c r="D210" s="193"/>
      <c r="E210" s="193"/>
      <c r="F210" s="193"/>
      <c r="G210" s="193"/>
      <c r="H210" s="193"/>
      <c r="I210" s="193"/>
      <c r="J210" s="193"/>
      <c r="K210" s="193"/>
      <c r="L210" s="193"/>
      <c r="M210" s="193"/>
      <c r="N210" s="193"/>
      <c r="O210" s="193"/>
      <c r="P210" s="193"/>
      <c r="Q210" s="193"/>
      <c r="R210" s="193"/>
      <c r="S210" s="193"/>
      <c r="T210" s="193"/>
      <c r="U210" s="193"/>
      <c r="V210" s="193"/>
      <c r="W210" s="193"/>
      <c r="X210" s="193"/>
      <c r="Y210" s="193"/>
      <c r="Z210" s="193"/>
      <c r="AA210" s="193"/>
    </row>
    <row r="211" spans="1:27" ht="15.75" customHeight="1">
      <c r="A211" s="205"/>
      <c r="B211" s="193"/>
      <c r="C211" s="205"/>
      <c r="D211" s="193"/>
      <c r="E211" s="193"/>
      <c r="F211" s="193"/>
      <c r="G211" s="193"/>
      <c r="H211" s="193"/>
      <c r="I211" s="193"/>
      <c r="J211" s="193"/>
      <c r="K211" s="193"/>
      <c r="L211" s="193"/>
      <c r="M211" s="193"/>
      <c r="N211" s="193"/>
      <c r="O211" s="193"/>
      <c r="P211" s="193"/>
      <c r="Q211" s="193"/>
      <c r="R211" s="193"/>
      <c r="S211" s="193"/>
      <c r="T211" s="193"/>
      <c r="U211" s="193"/>
      <c r="V211" s="193"/>
      <c r="W211" s="193"/>
      <c r="X211" s="193"/>
      <c r="Y211" s="193"/>
      <c r="Z211" s="193"/>
      <c r="AA211" s="193"/>
    </row>
    <row r="212" spans="1:27" ht="15.75" customHeight="1">
      <c r="A212" s="205"/>
      <c r="B212" s="193"/>
      <c r="C212" s="205"/>
      <c r="D212" s="193"/>
      <c r="E212" s="193"/>
      <c r="F212" s="193"/>
      <c r="G212" s="193"/>
      <c r="H212" s="193"/>
      <c r="I212" s="193"/>
      <c r="J212" s="193"/>
      <c r="K212" s="193"/>
      <c r="L212" s="193"/>
      <c r="M212" s="193"/>
      <c r="N212" s="193"/>
      <c r="O212" s="193"/>
      <c r="P212" s="193"/>
      <c r="Q212" s="193"/>
      <c r="R212" s="193"/>
      <c r="S212" s="193"/>
      <c r="T212" s="193"/>
      <c r="U212" s="193"/>
      <c r="V212" s="193"/>
      <c r="W212" s="193"/>
      <c r="X212" s="193"/>
      <c r="Y212" s="193"/>
      <c r="Z212" s="193"/>
      <c r="AA212" s="193"/>
    </row>
    <row r="213" spans="1:27" ht="15.75" customHeight="1">
      <c r="A213" s="205"/>
      <c r="B213" s="193"/>
      <c r="C213" s="205"/>
      <c r="D213" s="193"/>
      <c r="E213" s="193"/>
      <c r="F213" s="193"/>
      <c r="G213" s="193"/>
      <c r="H213" s="193"/>
      <c r="I213" s="193"/>
      <c r="J213" s="193"/>
      <c r="K213" s="193"/>
      <c r="L213" s="193"/>
      <c r="M213" s="193"/>
      <c r="N213" s="193"/>
      <c r="O213" s="193"/>
      <c r="P213" s="193"/>
      <c r="Q213" s="193"/>
      <c r="R213" s="193"/>
      <c r="S213" s="193"/>
      <c r="T213" s="193"/>
      <c r="U213" s="193"/>
      <c r="V213" s="193"/>
      <c r="W213" s="193"/>
      <c r="X213" s="193"/>
      <c r="Y213" s="193"/>
      <c r="Z213" s="193"/>
      <c r="AA213" s="193"/>
    </row>
    <row r="214" spans="1:27" ht="15.75" customHeight="1">
      <c r="A214" s="205"/>
      <c r="B214" s="193"/>
      <c r="C214" s="205"/>
      <c r="D214" s="193"/>
      <c r="E214" s="193"/>
      <c r="F214" s="193"/>
      <c r="G214" s="193"/>
      <c r="H214" s="193"/>
      <c r="I214" s="193"/>
      <c r="J214" s="193"/>
      <c r="K214" s="193"/>
      <c r="L214" s="193"/>
      <c r="M214" s="193"/>
      <c r="N214" s="193"/>
      <c r="O214" s="193"/>
      <c r="P214" s="193"/>
      <c r="Q214" s="193"/>
      <c r="R214" s="193"/>
      <c r="S214" s="193"/>
      <c r="T214" s="193"/>
      <c r="U214" s="193"/>
      <c r="V214" s="193"/>
      <c r="W214" s="193"/>
      <c r="X214" s="193"/>
      <c r="Y214" s="193"/>
      <c r="Z214" s="193"/>
      <c r="AA214" s="193"/>
    </row>
    <row r="215" spans="1:27" ht="15.75" customHeight="1">
      <c r="A215" s="205"/>
      <c r="B215" s="193"/>
      <c r="C215" s="205"/>
      <c r="D215" s="193"/>
      <c r="E215" s="193"/>
      <c r="F215" s="193"/>
      <c r="G215" s="193"/>
      <c r="H215" s="193"/>
      <c r="I215" s="193"/>
      <c r="J215" s="193"/>
      <c r="K215" s="193"/>
      <c r="L215" s="193"/>
      <c r="M215" s="193"/>
      <c r="N215" s="193"/>
      <c r="O215" s="193"/>
      <c r="P215" s="193"/>
      <c r="Q215" s="193"/>
      <c r="R215" s="193"/>
      <c r="S215" s="193"/>
      <c r="T215" s="193"/>
      <c r="U215" s="193"/>
      <c r="V215" s="193"/>
      <c r="W215" s="193"/>
      <c r="X215" s="193"/>
      <c r="Y215" s="193"/>
      <c r="Z215" s="193"/>
      <c r="AA215" s="193"/>
    </row>
    <row r="216" spans="1:27" ht="15.75" customHeight="1">
      <c r="A216" s="205"/>
      <c r="B216" s="193"/>
      <c r="C216" s="205"/>
      <c r="D216" s="193"/>
      <c r="E216" s="193"/>
      <c r="F216" s="193"/>
      <c r="G216" s="193"/>
      <c r="H216" s="193"/>
      <c r="I216" s="193"/>
      <c r="J216" s="193"/>
      <c r="K216" s="193"/>
      <c r="L216" s="193"/>
      <c r="M216" s="193"/>
      <c r="N216" s="193"/>
      <c r="O216" s="193"/>
      <c r="P216" s="193"/>
      <c r="Q216" s="193"/>
      <c r="R216" s="193"/>
      <c r="S216" s="193"/>
      <c r="T216" s="193"/>
      <c r="U216" s="193"/>
      <c r="V216" s="193"/>
      <c r="W216" s="193"/>
      <c r="X216" s="193"/>
      <c r="Y216" s="193"/>
      <c r="Z216" s="193"/>
      <c r="AA216" s="193"/>
    </row>
    <row r="217" spans="1:27" ht="15.75" customHeight="1">
      <c r="A217" s="205"/>
      <c r="B217" s="193"/>
      <c r="C217" s="205"/>
      <c r="D217" s="193"/>
      <c r="E217" s="193"/>
      <c r="F217" s="193"/>
      <c r="G217" s="193"/>
      <c r="H217" s="193"/>
      <c r="I217" s="193"/>
      <c r="J217" s="193"/>
      <c r="K217" s="193"/>
      <c r="L217" s="193"/>
      <c r="M217" s="193"/>
      <c r="N217" s="193"/>
      <c r="O217" s="193"/>
      <c r="P217" s="193"/>
      <c r="Q217" s="193"/>
      <c r="R217" s="193"/>
      <c r="S217" s="193"/>
      <c r="T217" s="193"/>
      <c r="U217" s="193"/>
      <c r="V217" s="193"/>
      <c r="W217" s="193"/>
      <c r="X217" s="193"/>
      <c r="Y217" s="193"/>
      <c r="Z217" s="193"/>
      <c r="AA217" s="193"/>
    </row>
    <row r="218" spans="1:27" ht="15.75" customHeight="1">
      <c r="A218" s="205"/>
      <c r="B218" s="193"/>
      <c r="C218" s="205"/>
      <c r="D218" s="193"/>
      <c r="E218" s="193"/>
      <c r="F218" s="193"/>
      <c r="G218" s="193"/>
      <c r="H218" s="193"/>
      <c r="I218" s="193"/>
      <c r="J218" s="193"/>
      <c r="K218" s="193"/>
      <c r="L218" s="193"/>
      <c r="M218" s="193"/>
      <c r="N218" s="193"/>
      <c r="O218" s="193"/>
      <c r="P218" s="193"/>
      <c r="Q218" s="193"/>
      <c r="R218" s="193"/>
      <c r="S218" s="193"/>
      <c r="T218" s="193"/>
      <c r="U218" s="193"/>
      <c r="V218" s="193"/>
      <c r="W218" s="193"/>
      <c r="X218" s="193"/>
      <c r="Y218" s="193"/>
      <c r="Z218" s="193"/>
      <c r="AA218" s="193"/>
    </row>
    <row r="219" spans="1:27" ht="15.75" customHeight="1">
      <c r="A219" s="205"/>
      <c r="B219" s="193"/>
      <c r="C219" s="205"/>
      <c r="D219" s="193"/>
      <c r="E219" s="193"/>
      <c r="F219" s="193"/>
      <c r="G219" s="193"/>
      <c r="H219" s="193"/>
      <c r="I219" s="193"/>
      <c r="J219" s="193"/>
      <c r="K219" s="193"/>
      <c r="L219" s="193"/>
      <c r="M219" s="193"/>
      <c r="N219" s="193"/>
      <c r="O219" s="193"/>
      <c r="P219" s="193"/>
      <c r="Q219" s="193"/>
      <c r="R219" s="193"/>
      <c r="S219" s="193"/>
      <c r="T219" s="193"/>
      <c r="U219" s="193"/>
      <c r="V219" s="193"/>
      <c r="W219" s="193"/>
      <c r="X219" s="193"/>
      <c r="Y219" s="193"/>
      <c r="Z219" s="193"/>
      <c r="AA219" s="193"/>
    </row>
    <row r="220" spans="1:27" ht="15.75" customHeight="1">
      <c r="A220" s="205"/>
      <c r="B220" s="193"/>
      <c r="C220" s="205"/>
      <c r="D220" s="193"/>
      <c r="E220" s="193"/>
      <c r="F220" s="193"/>
      <c r="G220" s="193"/>
      <c r="H220" s="193"/>
      <c r="I220" s="193"/>
      <c r="J220" s="193"/>
      <c r="K220" s="193"/>
      <c r="L220" s="193"/>
      <c r="M220" s="193"/>
      <c r="N220" s="193"/>
      <c r="O220" s="193"/>
      <c r="P220" s="193"/>
      <c r="Q220" s="193"/>
      <c r="R220" s="193"/>
      <c r="S220" s="193"/>
      <c r="T220" s="193"/>
      <c r="U220" s="193"/>
      <c r="V220" s="193"/>
      <c r="W220" s="193"/>
      <c r="X220" s="193"/>
      <c r="Y220" s="193"/>
      <c r="Z220" s="193"/>
      <c r="AA220" s="193"/>
    </row>
    <row r="221" spans="1:27" ht="15.75" customHeight="1">
      <c r="A221" s="205"/>
      <c r="B221" s="193"/>
      <c r="C221" s="205"/>
      <c r="D221" s="193"/>
      <c r="E221" s="193"/>
      <c r="F221" s="193"/>
      <c r="G221" s="193"/>
      <c r="H221" s="193"/>
      <c r="I221" s="193"/>
      <c r="J221" s="193"/>
      <c r="K221" s="193"/>
      <c r="L221" s="193"/>
      <c r="M221" s="193"/>
      <c r="N221" s="193"/>
      <c r="O221" s="193"/>
      <c r="P221" s="193"/>
      <c r="Q221" s="193"/>
      <c r="R221" s="193"/>
      <c r="S221" s="193"/>
      <c r="T221" s="193"/>
      <c r="U221" s="193"/>
      <c r="V221" s="193"/>
      <c r="W221" s="193"/>
      <c r="X221" s="193"/>
      <c r="Y221" s="193"/>
      <c r="Z221" s="193"/>
      <c r="AA221" s="193"/>
    </row>
    <row r="222" spans="1:27" ht="15.75" customHeight="1">
      <c r="A222" s="205"/>
      <c r="B222" s="193"/>
      <c r="C222" s="205"/>
      <c r="D222" s="193"/>
      <c r="E222" s="193"/>
      <c r="F222" s="193"/>
      <c r="G222" s="193"/>
      <c r="H222" s="193"/>
      <c r="I222" s="193"/>
      <c r="J222" s="193"/>
      <c r="K222" s="193"/>
      <c r="L222" s="193"/>
      <c r="M222" s="193"/>
      <c r="N222" s="193"/>
      <c r="O222" s="193"/>
      <c r="P222" s="193"/>
      <c r="Q222" s="193"/>
      <c r="R222" s="193"/>
      <c r="S222" s="193"/>
      <c r="T222" s="193"/>
      <c r="U222" s="193"/>
      <c r="V222" s="193"/>
      <c r="W222" s="193"/>
      <c r="X222" s="193"/>
      <c r="Y222" s="193"/>
      <c r="Z222" s="193"/>
      <c r="AA222" s="193"/>
    </row>
    <row r="223" spans="1:27" ht="15.75" customHeight="1">
      <c r="A223" s="205"/>
      <c r="B223" s="193"/>
      <c r="C223" s="205"/>
      <c r="D223" s="193"/>
      <c r="E223" s="193"/>
      <c r="F223" s="193"/>
      <c r="G223" s="193"/>
      <c r="H223" s="193"/>
      <c r="I223" s="193"/>
      <c r="J223" s="193"/>
      <c r="K223" s="193"/>
      <c r="L223" s="193"/>
      <c r="M223" s="193"/>
      <c r="N223" s="193"/>
      <c r="O223" s="193"/>
      <c r="P223" s="193"/>
      <c r="Q223" s="193"/>
      <c r="R223" s="193"/>
      <c r="S223" s="193"/>
      <c r="T223" s="193"/>
      <c r="U223" s="193"/>
      <c r="V223" s="193"/>
      <c r="W223" s="193"/>
      <c r="X223" s="193"/>
      <c r="Y223" s="193"/>
      <c r="Z223" s="193"/>
      <c r="AA223" s="193"/>
    </row>
    <row r="224" spans="1:27" ht="15.75" customHeight="1">
      <c r="A224" s="205"/>
      <c r="B224" s="193"/>
      <c r="C224" s="205"/>
      <c r="D224" s="193"/>
      <c r="E224" s="193"/>
      <c r="F224" s="193"/>
      <c r="G224" s="193"/>
      <c r="H224" s="193"/>
      <c r="I224" s="193"/>
      <c r="J224" s="193"/>
      <c r="K224" s="193"/>
      <c r="L224" s="193"/>
      <c r="M224" s="193"/>
      <c r="N224" s="193"/>
      <c r="O224" s="193"/>
      <c r="P224" s="193"/>
      <c r="Q224" s="193"/>
      <c r="R224" s="193"/>
      <c r="S224" s="193"/>
      <c r="T224" s="193"/>
      <c r="U224" s="193"/>
      <c r="V224" s="193"/>
      <c r="W224" s="193"/>
      <c r="X224" s="193"/>
      <c r="Y224" s="193"/>
      <c r="Z224" s="193"/>
      <c r="AA224" s="193"/>
    </row>
    <row r="225" spans="1:27" ht="15.75" customHeight="1">
      <c r="A225" s="205"/>
      <c r="B225" s="193"/>
      <c r="C225" s="205"/>
      <c r="D225" s="193"/>
      <c r="E225" s="193"/>
      <c r="F225" s="193"/>
      <c r="G225" s="193"/>
      <c r="H225" s="193"/>
      <c r="I225" s="193"/>
      <c r="J225" s="193"/>
      <c r="K225" s="193"/>
      <c r="L225" s="193"/>
      <c r="M225" s="193"/>
      <c r="N225" s="193"/>
      <c r="O225" s="193"/>
      <c r="P225" s="193"/>
      <c r="Q225" s="193"/>
      <c r="R225" s="193"/>
      <c r="S225" s="193"/>
      <c r="T225" s="193"/>
      <c r="U225" s="193"/>
      <c r="V225" s="193"/>
      <c r="W225" s="193"/>
      <c r="X225" s="193"/>
      <c r="Y225" s="193"/>
      <c r="Z225" s="193"/>
      <c r="AA225" s="193"/>
    </row>
    <row r="226" spans="1:27" ht="15.75" customHeight="1">
      <c r="A226" s="205"/>
      <c r="B226" s="193"/>
      <c r="C226" s="205"/>
      <c r="D226" s="193"/>
      <c r="E226" s="193"/>
      <c r="F226" s="193"/>
      <c r="G226" s="193"/>
      <c r="H226" s="193"/>
      <c r="I226" s="193"/>
      <c r="J226" s="193"/>
      <c r="K226" s="193"/>
      <c r="L226" s="193"/>
      <c r="M226" s="193"/>
      <c r="N226" s="193"/>
      <c r="O226" s="193"/>
      <c r="P226" s="193"/>
      <c r="Q226" s="193"/>
      <c r="R226" s="193"/>
      <c r="S226" s="193"/>
      <c r="T226" s="193"/>
      <c r="U226" s="193"/>
      <c r="V226" s="193"/>
      <c r="W226" s="193"/>
      <c r="X226" s="193"/>
      <c r="Y226" s="193"/>
      <c r="Z226" s="193"/>
      <c r="AA226" s="193"/>
    </row>
    <row r="227" spans="1:27" ht="15.75" customHeight="1">
      <c r="A227" s="205"/>
      <c r="B227" s="193"/>
      <c r="C227" s="205"/>
      <c r="D227" s="193"/>
      <c r="E227" s="193"/>
      <c r="F227" s="193"/>
      <c r="G227" s="193"/>
      <c r="H227" s="193"/>
      <c r="I227" s="193"/>
      <c r="J227" s="193"/>
      <c r="K227" s="193"/>
      <c r="L227" s="193"/>
      <c r="M227" s="193"/>
      <c r="N227" s="193"/>
      <c r="O227" s="193"/>
      <c r="P227" s="193"/>
      <c r="Q227" s="193"/>
      <c r="R227" s="193"/>
      <c r="S227" s="193"/>
      <c r="T227" s="193"/>
      <c r="U227" s="193"/>
      <c r="V227" s="193"/>
      <c r="W227" s="193"/>
      <c r="X227" s="193"/>
      <c r="Y227" s="193"/>
      <c r="Z227" s="193"/>
      <c r="AA227" s="193"/>
    </row>
    <row r="228" spans="1:27" ht="15.75" customHeight="1">
      <c r="A228" s="205"/>
      <c r="B228" s="193"/>
      <c r="C228" s="205"/>
      <c r="D228" s="193"/>
      <c r="E228" s="193"/>
      <c r="F228" s="193"/>
      <c r="G228" s="193"/>
      <c r="H228" s="193"/>
      <c r="I228" s="193"/>
      <c r="J228" s="193"/>
      <c r="K228" s="193"/>
      <c r="L228" s="193"/>
      <c r="M228" s="193"/>
      <c r="N228" s="193"/>
      <c r="O228" s="193"/>
      <c r="P228" s="193"/>
      <c r="Q228" s="193"/>
      <c r="R228" s="193"/>
      <c r="S228" s="193"/>
      <c r="T228" s="193"/>
      <c r="U228" s="193"/>
      <c r="V228" s="193"/>
      <c r="W228" s="193"/>
      <c r="X228" s="193"/>
      <c r="Y228" s="193"/>
      <c r="Z228" s="193"/>
      <c r="AA228" s="193"/>
    </row>
    <row r="229" spans="1:27" ht="15.75" customHeight="1">
      <c r="A229" s="205"/>
      <c r="B229" s="193"/>
      <c r="C229" s="205"/>
      <c r="D229" s="193"/>
      <c r="E229" s="193"/>
      <c r="F229" s="193"/>
      <c r="G229" s="193"/>
      <c r="H229" s="193"/>
      <c r="I229" s="193"/>
      <c r="J229" s="193"/>
      <c r="K229" s="193"/>
      <c r="L229" s="193"/>
      <c r="M229" s="193"/>
      <c r="N229" s="193"/>
      <c r="O229" s="193"/>
      <c r="P229" s="193"/>
      <c r="Q229" s="193"/>
      <c r="R229" s="193"/>
      <c r="S229" s="193"/>
      <c r="T229" s="193"/>
      <c r="U229" s="193"/>
      <c r="V229" s="193"/>
      <c r="W229" s="193"/>
      <c r="X229" s="193"/>
      <c r="Y229" s="193"/>
      <c r="Z229" s="193"/>
      <c r="AA229" s="193"/>
    </row>
    <row r="230" spans="1:27" ht="15.75" customHeight="1">
      <c r="A230" s="205"/>
      <c r="B230" s="193"/>
      <c r="C230" s="205"/>
      <c r="D230" s="193"/>
      <c r="E230" s="193"/>
      <c r="F230" s="193"/>
      <c r="G230" s="193"/>
      <c r="H230" s="193"/>
      <c r="I230" s="193"/>
      <c r="J230" s="193"/>
      <c r="K230" s="193"/>
      <c r="L230" s="193"/>
      <c r="M230" s="193"/>
      <c r="N230" s="193"/>
      <c r="O230" s="193"/>
      <c r="P230" s="193"/>
      <c r="Q230" s="193"/>
      <c r="R230" s="193"/>
      <c r="S230" s="193"/>
      <c r="T230" s="193"/>
      <c r="U230" s="193"/>
      <c r="V230" s="193"/>
      <c r="W230" s="193"/>
      <c r="X230" s="193"/>
      <c r="Y230" s="193"/>
      <c r="Z230" s="193"/>
      <c r="AA230" s="193"/>
    </row>
    <row r="231" spans="1:27" ht="15.75" customHeight="1">
      <c r="A231" s="205"/>
      <c r="B231" s="193"/>
      <c r="C231" s="205"/>
      <c r="D231" s="193"/>
      <c r="E231" s="193"/>
      <c r="F231" s="193"/>
      <c r="G231" s="193"/>
      <c r="H231" s="193"/>
      <c r="I231" s="193"/>
      <c r="J231" s="193"/>
      <c r="K231" s="193"/>
      <c r="L231" s="193"/>
      <c r="M231" s="193"/>
      <c r="N231" s="193"/>
      <c r="O231" s="193"/>
      <c r="P231" s="193"/>
      <c r="Q231" s="193"/>
      <c r="R231" s="193"/>
      <c r="S231" s="193"/>
      <c r="T231" s="193"/>
      <c r="U231" s="193"/>
      <c r="V231" s="193"/>
      <c r="W231" s="193"/>
      <c r="X231" s="193"/>
      <c r="Y231" s="193"/>
      <c r="Z231" s="193"/>
      <c r="AA231" s="193"/>
    </row>
    <row r="232" spans="1:27" ht="15.75" customHeight="1">
      <c r="A232" s="205"/>
      <c r="B232" s="193"/>
      <c r="C232" s="205"/>
      <c r="D232" s="193"/>
      <c r="E232" s="193"/>
      <c r="F232" s="193"/>
      <c r="G232" s="193"/>
      <c r="H232" s="193"/>
      <c r="I232" s="193"/>
      <c r="J232" s="193"/>
      <c r="K232" s="193"/>
      <c r="L232" s="193"/>
      <c r="M232" s="193"/>
      <c r="N232" s="193"/>
      <c r="O232" s="193"/>
      <c r="P232" s="193"/>
      <c r="Q232" s="193"/>
      <c r="R232" s="193"/>
      <c r="S232" s="193"/>
      <c r="T232" s="193"/>
      <c r="U232" s="193"/>
      <c r="V232" s="193"/>
      <c r="W232" s="193"/>
      <c r="X232" s="193"/>
      <c r="Y232" s="193"/>
      <c r="Z232" s="193"/>
      <c r="AA232" s="193"/>
    </row>
    <row r="233" spans="1:27" ht="15.75" customHeight="1">
      <c r="A233" s="205"/>
      <c r="B233" s="193"/>
      <c r="C233" s="205"/>
      <c r="D233" s="193"/>
      <c r="E233" s="193"/>
      <c r="F233" s="193"/>
      <c r="G233" s="193"/>
      <c r="H233" s="193"/>
      <c r="I233" s="193"/>
      <c r="J233" s="193"/>
      <c r="K233" s="193"/>
      <c r="L233" s="193"/>
      <c r="M233" s="193"/>
      <c r="N233" s="193"/>
      <c r="O233" s="193"/>
      <c r="P233" s="193"/>
      <c r="Q233" s="193"/>
      <c r="R233" s="193"/>
      <c r="S233" s="193"/>
      <c r="T233" s="193"/>
      <c r="U233" s="193"/>
      <c r="V233" s="193"/>
      <c r="W233" s="193"/>
      <c r="X233" s="193"/>
      <c r="Y233" s="193"/>
      <c r="Z233" s="193"/>
      <c r="AA233" s="193"/>
    </row>
    <row r="234" spans="1:27" ht="15.75" customHeight="1">
      <c r="A234" s="205"/>
      <c r="B234" s="193"/>
      <c r="C234" s="205"/>
      <c r="D234" s="193"/>
      <c r="E234" s="193"/>
      <c r="F234" s="193"/>
      <c r="G234" s="193"/>
      <c r="H234" s="193"/>
      <c r="I234" s="193"/>
      <c r="J234" s="193"/>
      <c r="K234" s="193"/>
      <c r="L234" s="193"/>
      <c r="M234" s="193"/>
      <c r="N234" s="193"/>
      <c r="O234" s="193"/>
      <c r="P234" s="193"/>
      <c r="Q234" s="193"/>
      <c r="R234" s="193"/>
      <c r="S234" s="193"/>
      <c r="T234" s="193"/>
      <c r="U234" s="193"/>
      <c r="V234" s="193"/>
      <c r="W234" s="193"/>
      <c r="X234" s="193"/>
      <c r="Y234" s="193"/>
      <c r="Z234" s="193"/>
      <c r="AA234" s="193"/>
    </row>
    <row r="235" spans="1:27" ht="15.75" customHeight="1">
      <c r="A235" s="205"/>
      <c r="B235" s="193"/>
      <c r="C235" s="205"/>
      <c r="D235" s="193"/>
      <c r="E235" s="193"/>
      <c r="F235" s="193"/>
      <c r="G235" s="193"/>
      <c r="H235" s="193"/>
      <c r="I235" s="193"/>
      <c r="J235" s="193"/>
      <c r="K235" s="193"/>
      <c r="L235" s="193"/>
      <c r="M235" s="193"/>
      <c r="N235" s="193"/>
      <c r="O235" s="193"/>
      <c r="P235" s="193"/>
      <c r="Q235" s="193"/>
      <c r="R235" s="193"/>
      <c r="S235" s="193"/>
      <c r="T235" s="193"/>
      <c r="U235" s="193"/>
      <c r="V235" s="193"/>
      <c r="W235" s="193"/>
      <c r="X235" s="193"/>
      <c r="Y235" s="193"/>
      <c r="Z235" s="193"/>
      <c r="AA235" s="193"/>
    </row>
    <row r="236" spans="1:27" ht="15.75" customHeight="1">
      <c r="A236" s="205"/>
      <c r="B236" s="193"/>
      <c r="C236" s="205"/>
      <c r="D236" s="193"/>
      <c r="E236" s="193"/>
      <c r="F236" s="193"/>
      <c r="G236" s="193"/>
      <c r="H236" s="193"/>
      <c r="I236" s="193"/>
      <c r="J236" s="193"/>
      <c r="K236" s="193"/>
      <c r="L236" s="193"/>
      <c r="M236" s="193"/>
      <c r="N236" s="193"/>
      <c r="O236" s="193"/>
      <c r="P236" s="193"/>
      <c r="Q236" s="193"/>
      <c r="R236" s="193"/>
      <c r="S236" s="193"/>
      <c r="T236" s="193"/>
      <c r="U236" s="193"/>
      <c r="V236" s="193"/>
      <c r="W236" s="193"/>
      <c r="X236" s="193"/>
      <c r="Y236" s="193"/>
      <c r="Z236" s="193"/>
      <c r="AA236" s="193"/>
    </row>
    <row r="237" spans="1:27" ht="15.75" customHeight="1">
      <c r="A237" s="205"/>
      <c r="B237" s="193"/>
      <c r="C237" s="205"/>
      <c r="D237" s="193"/>
      <c r="E237" s="193"/>
      <c r="F237" s="193"/>
      <c r="G237" s="193"/>
      <c r="H237" s="193"/>
      <c r="I237" s="193"/>
      <c r="J237" s="193"/>
      <c r="K237" s="193"/>
      <c r="L237" s="193"/>
      <c r="M237" s="193"/>
      <c r="N237" s="193"/>
      <c r="O237" s="193"/>
      <c r="P237" s="193"/>
      <c r="Q237" s="193"/>
      <c r="R237" s="193"/>
      <c r="S237" s="193"/>
      <c r="T237" s="193"/>
      <c r="U237" s="193"/>
      <c r="V237" s="193"/>
      <c r="W237" s="193"/>
      <c r="X237" s="193"/>
      <c r="Y237" s="193"/>
      <c r="Z237" s="193"/>
      <c r="AA237" s="193"/>
    </row>
    <row r="238" spans="1:27" ht="15.75" customHeight="1">
      <c r="A238" s="205"/>
      <c r="B238" s="193"/>
      <c r="C238" s="205"/>
      <c r="D238" s="193"/>
      <c r="E238" s="193"/>
      <c r="F238" s="193"/>
      <c r="G238" s="193"/>
      <c r="H238" s="193"/>
      <c r="I238" s="193"/>
      <c r="J238" s="193"/>
      <c r="K238" s="193"/>
      <c r="L238" s="193"/>
      <c r="M238" s="193"/>
      <c r="N238" s="193"/>
      <c r="O238" s="193"/>
      <c r="P238" s="193"/>
      <c r="Q238" s="193"/>
      <c r="R238" s="193"/>
      <c r="S238" s="193"/>
      <c r="T238" s="193"/>
      <c r="U238" s="193"/>
      <c r="V238" s="193"/>
      <c r="W238" s="193"/>
      <c r="X238" s="193"/>
      <c r="Y238" s="193"/>
      <c r="Z238" s="193"/>
      <c r="AA238" s="193"/>
    </row>
    <row r="239" spans="1:27" ht="15.75" customHeight="1">
      <c r="A239" s="205"/>
      <c r="B239" s="193"/>
      <c r="C239" s="205"/>
      <c r="D239" s="193"/>
      <c r="E239" s="193"/>
      <c r="F239" s="193"/>
      <c r="G239" s="193"/>
      <c r="H239" s="193"/>
      <c r="I239" s="193"/>
      <c r="J239" s="193"/>
      <c r="K239" s="193"/>
      <c r="L239" s="193"/>
      <c r="M239" s="193"/>
      <c r="N239" s="193"/>
      <c r="O239" s="193"/>
      <c r="P239" s="193"/>
      <c r="Q239" s="193"/>
      <c r="R239" s="193"/>
      <c r="S239" s="193"/>
      <c r="T239" s="193"/>
      <c r="U239" s="193"/>
      <c r="V239" s="193"/>
      <c r="W239" s="193"/>
      <c r="X239" s="193"/>
      <c r="Y239" s="193"/>
      <c r="Z239" s="193"/>
      <c r="AA239" s="193"/>
    </row>
    <row r="240" spans="1:27" ht="15.75" customHeight="1">
      <c r="A240" s="205"/>
      <c r="B240" s="193"/>
      <c r="C240" s="205"/>
      <c r="D240" s="193"/>
      <c r="E240" s="193"/>
      <c r="F240" s="193"/>
      <c r="G240" s="193"/>
      <c r="H240" s="193"/>
      <c r="I240" s="193"/>
      <c r="J240" s="193"/>
      <c r="K240" s="193"/>
      <c r="L240" s="193"/>
      <c r="M240" s="193"/>
      <c r="N240" s="193"/>
      <c r="O240" s="193"/>
      <c r="P240" s="193"/>
      <c r="Q240" s="193"/>
      <c r="R240" s="193"/>
      <c r="S240" s="193"/>
      <c r="T240" s="193"/>
      <c r="U240" s="193"/>
      <c r="V240" s="193"/>
      <c r="W240" s="193"/>
      <c r="X240" s="193"/>
      <c r="Y240" s="193"/>
      <c r="Z240" s="193"/>
      <c r="AA240" s="193"/>
    </row>
    <row r="241" spans="1:27" ht="15.75" customHeight="1">
      <c r="A241" s="205"/>
      <c r="B241" s="193"/>
      <c r="C241" s="205"/>
      <c r="D241" s="193"/>
      <c r="E241" s="193"/>
      <c r="F241" s="193"/>
      <c r="G241" s="193"/>
      <c r="H241" s="193"/>
      <c r="I241" s="193"/>
      <c r="J241" s="193"/>
      <c r="K241" s="193"/>
      <c r="L241" s="193"/>
      <c r="M241" s="193"/>
      <c r="N241" s="193"/>
      <c r="O241" s="193"/>
      <c r="P241" s="193"/>
      <c r="Q241" s="193"/>
      <c r="R241" s="193"/>
      <c r="S241" s="193"/>
      <c r="T241" s="193"/>
      <c r="U241" s="193"/>
      <c r="V241" s="193"/>
      <c r="W241" s="193"/>
      <c r="X241" s="193"/>
      <c r="Y241" s="193"/>
      <c r="Z241" s="193"/>
      <c r="AA241" s="193"/>
    </row>
    <row r="242" spans="1:27" ht="15.75" customHeight="1">
      <c r="A242" s="205"/>
      <c r="B242" s="193"/>
      <c r="C242" s="205"/>
      <c r="D242" s="193"/>
      <c r="E242" s="193"/>
      <c r="F242" s="193"/>
      <c r="G242" s="193"/>
      <c r="H242" s="193"/>
      <c r="I242" s="193"/>
      <c r="J242" s="193"/>
      <c r="K242" s="193"/>
      <c r="L242" s="193"/>
      <c r="M242" s="193"/>
      <c r="N242" s="193"/>
      <c r="O242" s="193"/>
      <c r="P242" s="193"/>
      <c r="Q242" s="193"/>
      <c r="R242" s="193"/>
      <c r="S242" s="193"/>
      <c r="T242" s="193"/>
      <c r="U242" s="193"/>
      <c r="V242" s="193"/>
      <c r="W242" s="193"/>
      <c r="X242" s="193"/>
      <c r="Y242" s="193"/>
      <c r="Z242" s="193"/>
      <c r="AA242" s="193"/>
    </row>
    <row r="243" spans="1:27" ht="15.75" customHeight="1">
      <c r="A243" s="205"/>
      <c r="B243" s="193"/>
      <c r="C243" s="205"/>
      <c r="D243" s="193"/>
      <c r="E243" s="193"/>
      <c r="F243" s="193"/>
      <c r="G243" s="193"/>
      <c r="H243" s="193"/>
      <c r="I243" s="193"/>
      <c r="J243" s="193"/>
      <c r="K243" s="193"/>
      <c r="L243" s="193"/>
      <c r="M243" s="193"/>
      <c r="N243" s="193"/>
      <c r="O243" s="193"/>
      <c r="P243" s="193"/>
      <c r="Q243" s="193"/>
      <c r="R243" s="193"/>
      <c r="S243" s="193"/>
      <c r="T243" s="193"/>
      <c r="U243" s="193"/>
      <c r="V243" s="193"/>
      <c r="W243" s="193"/>
      <c r="X243" s="193"/>
      <c r="Y243" s="193"/>
      <c r="Z243" s="193"/>
      <c r="AA243" s="193"/>
    </row>
    <row r="244" spans="1:27" ht="15.75" customHeight="1">
      <c r="A244" s="205"/>
      <c r="B244" s="193"/>
      <c r="C244" s="205"/>
      <c r="D244" s="193"/>
      <c r="E244" s="193"/>
      <c r="F244" s="193"/>
      <c r="G244" s="193"/>
      <c r="H244" s="193"/>
      <c r="I244" s="193"/>
      <c r="J244" s="193"/>
      <c r="K244" s="193"/>
      <c r="L244" s="193"/>
      <c r="M244" s="193"/>
      <c r="N244" s="193"/>
      <c r="O244" s="193"/>
      <c r="P244" s="193"/>
      <c r="Q244" s="193"/>
      <c r="R244" s="193"/>
      <c r="S244" s="193"/>
      <c r="T244" s="193"/>
      <c r="U244" s="193"/>
      <c r="V244" s="193"/>
      <c r="W244" s="193"/>
      <c r="X244" s="193"/>
      <c r="Y244" s="193"/>
      <c r="Z244" s="193"/>
      <c r="AA244" s="193"/>
    </row>
    <row r="245" spans="1:27" ht="15.75" customHeight="1">
      <c r="A245" s="205"/>
      <c r="B245" s="193"/>
      <c r="C245" s="205"/>
      <c r="D245" s="193"/>
      <c r="E245" s="193"/>
      <c r="F245" s="193"/>
      <c r="G245" s="193"/>
      <c r="H245" s="193"/>
      <c r="I245" s="193"/>
      <c r="J245" s="193"/>
      <c r="K245" s="193"/>
      <c r="L245" s="193"/>
      <c r="M245" s="193"/>
      <c r="N245" s="193"/>
      <c r="O245" s="193"/>
      <c r="P245" s="193"/>
      <c r="Q245" s="193"/>
      <c r="R245" s="193"/>
      <c r="S245" s="193"/>
      <c r="T245" s="193"/>
      <c r="U245" s="193"/>
      <c r="V245" s="193"/>
      <c r="W245" s="193"/>
      <c r="X245" s="193"/>
      <c r="Y245" s="193"/>
      <c r="Z245" s="193"/>
      <c r="AA245" s="193"/>
    </row>
    <row r="246" spans="1:27" ht="15.75" customHeight="1">
      <c r="A246" s="205"/>
      <c r="B246" s="193"/>
      <c r="C246" s="205"/>
      <c r="D246" s="193"/>
      <c r="E246" s="193"/>
      <c r="F246" s="193"/>
      <c r="G246" s="193"/>
      <c r="H246" s="193"/>
      <c r="I246" s="193"/>
      <c r="J246" s="193"/>
      <c r="K246" s="193"/>
      <c r="L246" s="193"/>
      <c r="M246" s="193"/>
      <c r="N246" s="193"/>
      <c r="O246" s="193"/>
      <c r="P246" s="193"/>
      <c r="Q246" s="193"/>
      <c r="R246" s="193"/>
      <c r="S246" s="193"/>
      <c r="T246" s="193"/>
      <c r="U246" s="193"/>
      <c r="V246" s="193"/>
      <c r="W246" s="193"/>
      <c r="X246" s="193"/>
      <c r="Y246" s="193"/>
      <c r="Z246" s="193"/>
      <c r="AA246" s="193"/>
    </row>
    <row r="247" spans="1:27" ht="15.75" customHeight="1">
      <c r="A247" s="205"/>
      <c r="B247" s="193"/>
      <c r="C247" s="205"/>
      <c r="D247" s="193"/>
      <c r="E247" s="193"/>
      <c r="F247" s="193"/>
      <c r="G247" s="193"/>
      <c r="H247" s="193"/>
      <c r="I247" s="193"/>
      <c r="J247" s="193"/>
      <c r="K247" s="193"/>
      <c r="L247" s="193"/>
      <c r="M247" s="193"/>
      <c r="N247" s="193"/>
      <c r="O247" s="193"/>
      <c r="P247" s="193"/>
      <c r="Q247" s="193"/>
      <c r="R247" s="193"/>
      <c r="S247" s="193"/>
      <c r="T247" s="193"/>
      <c r="U247" s="193"/>
      <c r="V247" s="193"/>
      <c r="W247" s="193"/>
      <c r="X247" s="193"/>
      <c r="Y247" s="193"/>
      <c r="Z247" s="193"/>
      <c r="AA247" s="193"/>
    </row>
    <row r="248" spans="1:27" ht="15.75" customHeight="1">
      <c r="A248" s="205"/>
      <c r="B248" s="193"/>
      <c r="C248" s="205"/>
      <c r="D248" s="193"/>
      <c r="E248" s="193"/>
      <c r="F248" s="193"/>
      <c r="G248" s="193"/>
      <c r="H248" s="193"/>
      <c r="I248" s="193"/>
      <c r="J248" s="193"/>
      <c r="K248" s="193"/>
      <c r="L248" s="193"/>
      <c r="M248" s="193"/>
      <c r="N248" s="193"/>
      <c r="O248" s="193"/>
      <c r="P248" s="193"/>
      <c r="Q248" s="193"/>
      <c r="R248" s="193"/>
      <c r="S248" s="193"/>
      <c r="T248" s="193"/>
      <c r="U248" s="193"/>
      <c r="V248" s="193"/>
      <c r="W248" s="193"/>
      <c r="X248" s="193"/>
      <c r="Y248" s="193"/>
      <c r="Z248" s="193"/>
      <c r="AA248" s="193"/>
    </row>
    <row r="249" spans="1:27" ht="15.75" customHeight="1">
      <c r="A249" s="205"/>
      <c r="B249" s="193"/>
      <c r="C249" s="205"/>
      <c r="D249" s="193"/>
      <c r="E249" s="193"/>
      <c r="F249" s="193"/>
      <c r="G249" s="193"/>
      <c r="H249" s="193"/>
      <c r="I249" s="193"/>
      <c r="J249" s="193"/>
      <c r="K249" s="193"/>
      <c r="L249" s="193"/>
      <c r="M249" s="193"/>
      <c r="N249" s="193"/>
      <c r="O249" s="193"/>
      <c r="P249" s="193"/>
      <c r="Q249" s="193"/>
      <c r="R249" s="193"/>
      <c r="S249" s="193"/>
      <c r="T249" s="193"/>
      <c r="U249" s="193"/>
      <c r="V249" s="193"/>
      <c r="W249" s="193"/>
      <c r="X249" s="193"/>
      <c r="Y249" s="193"/>
      <c r="Z249" s="193"/>
      <c r="AA249" s="193"/>
    </row>
    <row r="250" spans="1:27" ht="15.75" customHeight="1">
      <c r="A250" s="205"/>
      <c r="B250" s="193"/>
      <c r="C250" s="205"/>
      <c r="D250" s="193"/>
      <c r="E250" s="193"/>
      <c r="F250" s="193"/>
      <c r="G250" s="193"/>
      <c r="H250" s="193"/>
      <c r="I250" s="193"/>
      <c r="J250" s="193"/>
      <c r="K250" s="193"/>
      <c r="L250" s="193"/>
      <c r="M250" s="193"/>
      <c r="N250" s="193"/>
      <c r="O250" s="193"/>
      <c r="P250" s="193"/>
      <c r="Q250" s="193"/>
      <c r="R250" s="193"/>
      <c r="S250" s="193"/>
      <c r="T250" s="193"/>
      <c r="U250" s="193"/>
      <c r="V250" s="193"/>
      <c r="W250" s="193"/>
      <c r="X250" s="193"/>
      <c r="Y250" s="193"/>
      <c r="Z250" s="193"/>
      <c r="AA250" s="193"/>
    </row>
    <row r="251" spans="1:27" ht="15.75" customHeight="1">
      <c r="A251" s="205"/>
      <c r="B251" s="193"/>
      <c r="C251" s="205"/>
      <c r="D251" s="193"/>
      <c r="E251" s="193"/>
      <c r="F251" s="193"/>
      <c r="G251" s="193"/>
      <c r="H251" s="193"/>
      <c r="I251" s="193"/>
      <c r="J251" s="193"/>
      <c r="K251" s="193"/>
      <c r="L251" s="193"/>
      <c r="M251" s="193"/>
      <c r="N251" s="193"/>
      <c r="O251" s="193"/>
      <c r="P251" s="193"/>
      <c r="Q251" s="193"/>
      <c r="R251" s="193"/>
      <c r="S251" s="193"/>
      <c r="T251" s="193"/>
      <c r="U251" s="193"/>
      <c r="V251" s="193"/>
      <c r="W251" s="193"/>
      <c r="X251" s="193"/>
      <c r="Y251" s="193"/>
      <c r="Z251" s="193"/>
      <c r="AA251" s="193"/>
    </row>
    <row r="252" spans="1:27" ht="15.75" customHeight="1">
      <c r="A252" s="205"/>
      <c r="B252" s="193"/>
      <c r="C252" s="205"/>
      <c r="D252" s="193"/>
      <c r="E252" s="193"/>
      <c r="F252" s="193"/>
      <c r="G252" s="193"/>
      <c r="H252" s="193"/>
      <c r="I252" s="193"/>
      <c r="J252" s="193"/>
      <c r="K252" s="193"/>
      <c r="L252" s="193"/>
      <c r="M252" s="193"/>
      <c r="N252" s="193"/>
      <c r="O252" s="193"/>
      <c r="P252" s="193"/>
      <c r="Q252" s="193"/>
      <c r="R252" s="193"/>
      <c r="S252" s="193"/>
      <c r="T252" s="193"/>
      <c r="U252" s="193"/>
      <c r="V252" s="193"/>
      <c r="W252" s="193"/>
      <c r="X252" s="193"/>
      <c r="Y252" s="193"/>
      <c r="Z252" s="193"/>
      <c r="AA252" s="193"/>
    </row>
    <row r="253" spans="1:27" ht="15.75" customHeight="1">
      <c r="A253" s="205"/>
      <c r="B253" s="193"/>
      <c r="C253" s="205"/>
      <c r="D253" s="193"/>
      <c r="E253" s="193"/>
      <c r="F253" s="193"/>
      <c r="G253" s="193"/>
      <c r="H253" s="193"/>
      <c r="I253" s="193"/>
      <c r="J253" s="193"/>
      <c r="K253" s="193"/>
      <c r="L253" s="193"/>
      <c r="M253" s="193"/>
      <c r="N253" s="193"/>
      <c r="O253" s="193"/>
      <c r="P253" s="193"/>
      <c r="Q253" s="193"/>
      <c r="R253" s="193"/>
      <c r="S253" s="193"/>
      <c r="T253" s="193"/>
      <c r="U253" s="193"/>
      <c r="V253" s="193"/>
      <c r="W253" s="193"/>
      <c r="X253" s="193"/>
      <c r="Y253" s="193"/>
      <c r="Z253" s="193"/>
      <c r="AA253" s="193"/>
    </row>
    <row r="254" spans="1:27" ht="15.75" customHeight="1">
      <c r="A254" s="205"/>
      <c r="B254" s="193"/>
      <c r="C254" s="205"/>
      <c r="D254" s="193"/>
      <c r="E254" s="193"/>
      <c r="F254" s="193"/>
      <c r="G254" s="193"/>
      <c r="H254" s="193"/>
      <c r="I254" s="193"/>
      <c r="J254" s="193"/>
      <c r="K254" s="193"/>
      <c r="L254" s="193"/>
      <c r="M254" s="193"/>
      <c r="N254" s="193"/>
      <c r="O254" s="193"/>
      <c r="P254" s="193"/>
      <c r="Q254" s="193"/>
      <c r="R254" s="193"/>
      <c r="S254" s="193"/>
      <c r="T254" s="193"/>
      <c r="U254" s="193"/>
      <c r="V254" s="193"/>
      <c r="W254" s="193"/>
      <c r="X254" s="193"/>
      <c r="Y254" s="193"/>
      <c r="Z254" s="193"/>
      <c r="AA254" s="193"/>
    </row>
    <row r="255" spans="1:27" ht="15.75" customHeight="1">
      <c r="A255" s="205"/>
      <c r="B255" s="193"/>
      <c r="C255" s="205"/>
      <c r="D255" s="193"/>
      <c r="E255" s="193"/>
      <c r="F255" s="193"/>
      <c r="G255" s="193"/>
      <c r="H255" s="193"/>
      <c r="I255" s="193"/>
      <c r="J255" s="193"/>
      <c r="K255" s="193"/>
      <c r="L255" s="193"/>
      <c r="M255" s="193"/>
      <c r="N255" s="193"/>
      <c r="O255" s="193"/>
      <c r="P255" s="193"/>
      <c r="Q255" s="193"/>
      <c r="R255" s="193"/>
      <c r="S255" s="193"/>
      <c r="T255" s="193"/>
      <c r="U255" s="193"/>
      <c r="V255" s="193"/>
      <c r="W255" s="193"/>
      <c r="X255" s="193"/>
      <c r="Y255" s="193"/>
      <c r="Z255" s="193"/>
      <c r="AA255" s="193"/>
    </row>
    <row r="256" spans="1:27" ht="15.75" customHeight="1">
      <c r="A256" s="205"/>
      <c r="B256" s="193"/>
      <c r="C256" s="205"/>
      <c r="D256" s="193"/>
      <c r="E256" s="193"/>
      <c r="F256" s="193"/>
      <c r="G256" s="193"/>
      <c r="H256" s="193"/>
      <c r="I256" s="193"/>
      <c r="J256" s="193"/>
      <c r="K256" s="193"/>
      <c r="L256" s="193"/>
      <c r="M256" s="193"/>
      <c r="N256" s="193"/>
      <c r="O256" s="193"/>
      <c r="P256" s="193"/>
      <c r="Q256" s="193"/>
      <c r="R256" s="193"/>
      <c r="S256" s="193"/>
      <c r="T256" s="193"/>
      <c r="U256" s="193"/>
      <c r="V256" s="193"/>
      <c r="W256" s="193"/>
      <c r="X256" s="193"/>
      <c r="Y256" s="193"/>
      <c r="Z256" s="193"/>
      <c r="AA256" s="193"/>
    </row>
    <row r="257" spans="1:27" ht="15.75" customHeight="1">
      <c r="A257" s="205"/>
      <c r="B257" s="193"/>
      <c r="C257" s="205"/>
      <c r="D257" s="193"/>
      <c r="E257" s="193"/>
      <c r="F257" s="193"/>
      <c r="G257" s="193"/>
      <c r="H257" s="193"/>
      <c r="I257" s="193"/>
      <c r="J257" s="193"/>
      <c r="K257" s="193"/>
      <c r="L257" s="193"/>
      <c r="M257" s="193"/>
      <c r="N257" s="193"/>
      <c r="O257" s="193"/>
      <c r="P257" s="193"/>
      <c r="Q257" s="193"/>
      <c r="R257" s="193"/>
      <c r="S257" s="193"/>
      <c r="T257" s="193"/>
      <c r="U257" s="193"/>
      <c r="V257" s="193"/>
      <c r="W257" s="193"/>
      <c r="X257" s="193"/>
      <c r="Y257" s="193"/>
      <c r="Z257" s="193"/>
      <c r="AA257" s="193"/>
    </row>
    <row r="258" spans="1:27" ht="15.75" customHeight="1">
      <c r="A258" s="205"/>
      <c r="B258" s="193"/>
      <c r="C258" s="205"/>
      <c r="D258" s="193"/>
      <c r="E258" s="193"/>
      <c r="F258" s="193"/>
      <c r="G258" s="193"/>
      <c r="H258" s="193"/>
      <c r="I258" s="193"/>
      <c r="J258" s="193"/>
      <c r="K258" s="193"/>
      <c r="L258" s="193"/>
      <c r="M258" s="193"/>
      <c r="N258" s="193"/>
      <c r="O258" s="193"/>
      <c r="P258" s="193"/>
      <c r="Q258" s="193"/>
      <c r="R258" s="193"/>
      <c r="S258" s="193"/>
      <c r="T258" s="193"/>
      <c r="U258" s="193"/>
      <c r="V258" s="193"/>
      <c r="W258" s="193"/>
      <c r="X258" s="193"/>
      <c r="Y258" s="193"/>
      <c r="Z258" s="193"/>
      <c r="AA258" s="193"/>
    </row>
    <row r="259" spans="1:27" ht="15.75" customHeight="1">
      <c r="A259" s="205"/>
      <c r="B259" s="193"/>
      <c r="C259" s="205"/>
      <c r="D259" s="193"/>
      <c r="E259" s="193"/>
      <c r="F259" s="193"/>
      <c r="G259" s="193"/>
      <c r="H259" s="193"/>
      <c r="I259" s="193"/>
      <c r="J259" s="193"/>
      <c r="K259" s="193"/>
      <c r="L259" s="193"/>
      <c r="M259" s="193"/>
      <c r="N259" s="193"/>
      <c r="O259" s="193"/>
      <c r="P259" s="193"/>
      <c r="Q259" s="193"/>
      <c r="R259" s="193"/>
      <c r="S259" s="193"/>
      <c r="T259" s="193"/>
      <c r="U259" s="193"/>
      <c r="V259" s="193"/>
      <c r="W259" s="193"/>
      <c r="X259" s="193"/>
      <c r="Y259" s="193"/>
      <c r="Z259" s="193"/>
      <c r="AA259" s="193"/>
    </row>
    <row r="260" spans="1:27" ht="15.75" customHeight="1">
      <c r="A260" s="205"/>
      <c r="B260" s="193"/>
      <c r="C260" s="205"/>
      <c r="D260" s="193"/>
      <c r="E260" s="193"/>
      <c r="F260" s="193"/>
      <c r="G260" s="193"/>
      <c r="H260" s="193"/>
      <c r="I260" s="193"/>
      <c r="J260" s="193"/>
      <c r="K260" s="193"/>
      <c r="L260" s="193"/>
      <c r="M260" s="193"/>
      <c r="N260" s="193"/>
      <c r="O260" s="193"/>
      <c r="P260" s="193"/>
      <c r="Q260" s="193"/>
      <c r="R260" s="193"/>
      <c r="S260" s="193"/>
      <c r="T260" s="193"/>
      <c r="U260" s="193"/>
      <c r="V260" s="193"/>
      <c r="W260" s="193"/>
      <c r="X260" s="193"/>
      <c r="Y260" s="193"/>
      <c r="Z260" s="193"/>
      <c r="AA260" s="193"/>
    </row>
    <row r="261" spans="1:27" ht="15.75" customHeight="1">
      <c r="A261" s="205"/>
      <c r="B261" s="193"/>
      <c r="C261" s="205"/>
      <c r="D261" s="193"/>
      <c r="E261" s="193"/>
      <c r="F261" s="193"/>
      <c r="G261" s="193"/>
      <c r="H261" s="193"/>
      <c r="I261" s="193"/>
      <c r="J261" s="193"/>
      <c r="K261" s="193"/>
      <c r="L261" s="193"/>
      <c r="M261" s="193"/>
      <c r="N261" s="193"/>
      <c r="O261" s="193"/>
      <c r="P261" s="193"/>
      <c r="Q261" s="193"/>
      <c r="R261" s="193"/>
      <c r="S261" s="193"/>
      <c r="T261" s="193"/>
      <c r="U261" s="193"/>
      <c r="V261" s="193"/>
      <c r="W261" s="193"/>
      <c r="X261" s="193"/>
      <c r="Y261" s="193"/>
      <c r="Z261" s="193"/>
      <c r="AA261" s="193"/>
    </row>
    <row r="262" spans="1:27" ht="15.75" customHeight="1">
      <c r="A262" s="205"/>
      <c r="B262" s="193"/>
      <c r="C262" s="205"/>
      <c r="D262" s="193"/>
      <c r="E262" s="193"/>
      <c r="F262" s="193"/>
      <c r="G262" s="193"/>
      <c r="H262" s="193"/>
      <c r="I262" s="193"/>
      <c r="J262" s="193"/>
      <c r="K262" s="193"/>
      <c r="L262" s="193"/>
      <c r="M262" s="193"/>
      <c r="N262" s="193"/>
      <c r="O262" s="193"/>
      <c r="P262" s="193"/>
      <c r="Q262" s="193"/>
      <c r="R262" s="193"/>
      <c r="S262" s="193"/>
      <c r="T262" s="193"/>
      <c r="U262" s="193"/>
      <c r="V262" s="193"/>
      <c r="W262" s="193"/>
      <c r="X262" s="193"/>
      <c r="Y262" s="193"/>
      <c r="Z262" s="193"/>
      <c r="AA262" s="193"/>
    </row>
    <row r="263" spans="1:27" ht="15.75" customHeight="1">
      <c r="A263" s="205"/>
      <c r="B263" s="193"/>
      <c r="C263" s="205"/>
      <c r="D263" s="193"/>
      <c r="E263" s="193"/>
      <c r="F263" s="193"/>
      <c r="G263" s="193"/>
      <c r="H263" s="193"/>
      <c r="I263" s="193"/>
      <c r="J263" s="193"/>
      <c r="K263" s="193"/>
      <c r="L263" s="193"/>
      <c r="M263" s="193"/>
      <c r="N263" s="193"/>
      <c r="O263" s="193"/>
      <c r="P263" s="193"/>
      <c r="Q263" s="193"/>
      <c r="R263" s="193"/>
      <c r="S263" s="193"/>
      <c r="T263" s="193"/>
      <c r="U263" s="193"/>
      <c r="V263" s="193"/>
      <c r="W263" s="193"/>
      <c r="X263" s="193"/>
      <c r="Y263" s="193"/>
      <c r="Z263" s="193"/>
      <c r="AA263" s="193"/>
    </row>
    <row r="264" spans="1:27" ht="15.75" customHeight="1">
      <c r="A264" s="205"/>
      <c r="B264" s="193"/>
      <c r="C264" s="205"/>
      <c r="D264" s="193"/>
      <c r="E264" s="193"/>
      <c r="F264" s="193"/>
      <c r="G264" s="193"/>
      <c r="H264" s="193"/>
      <c r="I264" s="193"/>
      <c r="J264" s="193"/>
      <c r="K264" s="193"/>
      <c r="L264" s="193"/>
      <c r="M264" s="193"/>
      <c r="N264" s="193"/>
      <c r="O264" s="193"/>
      <c r="P264" s="193"/>
      <c r="Q264" s="193"/>
      <c r="R264" s="193"/>
      <c r="S264" s="193"/>
      <c r="T264" s="193"/>
      <c r="U264" s="193"/>
      <c r="V264" s="193"/>
      <c r="W264" s="193"/>
      <c r="X264" s="193"/>
      <c r="Y264" s="193"/>
      <c r="Z264" s="193"/>
      <c r="AA264" s="193"/>
    </row>
    <row r="265" spans="1:27" ht="15.75" customHeight="1">
      <c r="A265" s="205"/>
      <c r="B265" s="193"/>
      <c r="C265" s="205"/>
      <c r="D265" s="193"/>
      <c r="E265" s="193"/>
      <c r="F265" s="193"/>
      <c r="G265" s="193"/>
      <c r="H265" s="193"/>
      <c r="I265" s="193"/>
      <c r="J265" s="193"/>
      <c r="K265" s="193"/>
      <c r="L265" s="193"/>
      <c r="M265" s="193"/>
      <c r="N265" s="193"/>
      <c r="O265" s="193"/>
      <c r="P265" s="193"/>
      <c r="Q265" s="193"/>
      <c r="R265" s="193"/>
      <c r="S265" s="193"/>
      <c r="T265" s="193"/>
      <c r="U265" s="193"/>
      <c r="V265" s="193"/>
      <c r="W265" s="193"/>
      <c r="X265" s="193"/>
      <c r="Y265" s="193"/>
      <c r="Z265" s="193"/>
      <c r="AA265" s="193"/>
    </row>
    <row r="266" spans="1:27" ht="15.75" customHeight="1">
      <c r="A266" s="205"/>
      <c r="B266" s="193"/>
      <c r="C266" s="205"/>
      <c r="D266" s="193"/>
      <c r="E266" s="193"/>
      <c r="F266" s="193"/>
      <c r="G266" s="193"/>
      <c r="H266" s="193"/>
      <c r="I266" s="193"/>
      <c r="J266" s="193"/>
      <c r="K266" s="193"/>
      <c r="L266" s="193"/>
      <c r="M266" s="193"/>
      <c r="N266" s="193"/>
      <c r="O266" s="193"/>
      <c r="P266" s="193"/>
      <c r="Q266" s="193"/>
      <c r="R266" s="193"/>
      <c r="S266" s="193"/>
      <c r="T266" s="193"/>
      <c r="U266" s="193"/>
      <c r="V266" s="193"/>
      <c r="W266" s="193"/>
      <c r="X266" s="193"/>
      <c r="Y266" s="193"/>
      <c r="Z266" s="193"/>
      <c r="AA266" s="193"/>
    </row>
    <row r="267" spans="1:27" ht="15.75" customHeight="1">
      <c r="A267" s="205"/>
      <c r="B267" s="193"/>
      <c r="C267" s="205"/>
      <c r="D267" s="193"/>
      <c r="E267" s="193"/>
      <c r="F267" s="193"/>
      <c r="G267" s="193"/>
      <c r="H267" s="193"/>
      <c r="I267" s="193"/>
      <c r="J267" s="193"/>
      <c r="K267" s="193"/>
      <c r="L267" s="193"/>
      <c r="M267" s="193"/>
      <c r="N267" s="193"/>
      <c r="O267" s="193"/>
      <c r="P267" s="193"/>
      <c r="Q267" s="193"/>
      <c r="R267" s="193"/>
      <c r="S267" s="193"/>
      <c r="T267" s="193"/>
      <c r="U267" s="193"/>
      <c r="V267" s="193"/>
      <c r="W267" s="193"/>
      <c r="X267" s="193"/>
      <c r="Y267" s="193"/>
      <c r="Z267" s="193"/>
      <c r="AA267" s="193"/>
    </row>
    <row r="268" spans="1:27" ht="15.75" customHeight="1">
      <c r="A268" s="205"/>
      <c r="B268" s="193"/>
      <c r="C268" s="205"/>
      <c r="D268" s="193"/>
      <c r="E268" s="193"/>
      <c r="F268" s="193"/>
      <c r="G268" s="193"/>
      <c r="H268" s="193"/>
      <c r="I268" s="193"/>
      <c r="J268" s="193"/>
      <c r="K268" s="193"/>
      <c r="L268" s="193"/>
      <c r="M268" s="193"/>
      <c r="N268" s="193"/>
      <c r="O268" s="193"/>
      <c r="P268" s="193"/>
      <c r="Q268" s="193"/>
      <c r="R268" s="193"/>
      <c r="S268" s="193"/>
      <c r="T268" s="193"/>
      <c r="U268" s="193"/>
      <c r="V268" s="193"/>
      <c r="W268" s="193"/>
      <c r="X268" s="193"/>
      <c r="Y268" s="193"/>
      <c r="Z268" s="193"/>
      <c r="AA268" s="193"/>
    </row>
    <row r="269" spans="1:27" ht="15.75" customHeight="1">
      <c r="A269" s="205"/>
      <c r="B269" s="193"/>
      <c r="C269" s="205"/>
      <c r="D269" s="193"/>
      <c r="E269" s="193"/>
      <c r="F269" s="193"/>
      <c r="G269" s="193"/>
      <c r="H269" s="193"/>
      <c r="I269" s="193"/>
      <c r="J269" s="193"/>
      <c r="K269" s="193"/>
      <c r="L269" s="193"/>
      <c r="M269" s="193"/>
      <c r="N269" s="193"/>
      <c r="O269" s="193"/>
      <c r="P269" s="193"/>
      <c r="Q269" s="193"/>
      <c r="R269" s="193"/>
      <c r="S269" s="193"/>
      <c r="T269" s="193"/>
      <c r="U269" s="193"/>
      <c r="V269" s="193"/>
      <c r="W269" s="193"/>
      <c r="X269" s="193"/>
      <c r="Y269" s="193"/>
      <c r="Z269" s="193"/>
      <c r="AA269" s="193"/>
    </row>
    <row r="270" spans="1:27" ht="15.75" customHeight="1">
      <c r="A270" s="205"/>
      <c r="B270" s="193"/>
      <c r="C270" s="205"/>
      <c r="D270" s="193"/>
      <c r="E270" s="193"/>
      <c r="F270" s="193"/>
      <c r="G270" s="193"/>
      <c r="H270" s="193"/>
      <c r="I270" s="193"/>
      <c r="J270" s="193"/>
      <c r="K270" s="193"/>
      <c r="L270" s="193"/>
      <c r="M270" s="193"/>
      <c r="N270" s="193"/>
      <c r="O270" s="193"/>
      <c r="P270" s="193"/>
      <c r="Q270" s="193"/>
      <c r="R270" s="193"/>
      <c r="S270" s="193"/>
      <c r="T270" s="193"/>
      <c r="U270" s="193"/>
      <c r="V270" s="193"/>
      <c r="W270" s="193"/>
      <c r="X270" s="193"/>
      <c r="Y270" s="193"/>
      <c r="Z270" s="193"/>
      <c r="AA270" s="193"/>
    </row>
    <row r="271" spans="1:27" ht="15.75" customHeight="1">
      <c r="A271" s="205"/>
      <c r="B271" s="193"/>
      <c r="C271" s="205"/>
      <c r="D271" s="193"/>
      <c r="E271" s="193"/>
      <c r="F271" s="193"/>
      <c r="G271" s="193"/>
      <c r="H271" s="193"/>
      <c r="I271" s="193"/>
      <c r="J271" s="193"/>
      <c r="K271" s="193"/>
      <c r="L271" s="193"/>
      <c r="M271" s="193"/>
      <c r="N271" s="193"/>
      <c r="O271" s="193"/>
      <c r="P271" s="193"/>
      <c r="Q271" s="193"/>
      <c r="R271" s="193"/>
      <c r="S271" s="193"/>
      <c r="T271" s="193"/>
      <c r="U271" s="193"/>
      <c r="V271" s="193"/>
      <c r="W271" s="193"/>
      <c r="X271" s="193"/>
      <c r="Y271" s="193"/>
      <c r="Z271" s="193"/>
      <c r="AA271" s="193"/>
    </row>
    <row r="272" spans="1:27" ht="15.75" customHeight="1">
      <c r="A272" s="205"/>
      <c r="B272" s="193"/>
      <c r="C272" s="205"/>
      <c r="D272" s="193"/>
      <c r="E272" s="193"/>
      <c r="F272" s="193"/>
      <c r="G272" s="193"/>
      <c r="H272" s="193"/>
      <c r="I272" s="193"/>
      <c r="J272" s="193"/>
      <c r="K272" s="193"/>
      <c r="L272" s="193"/>
      <c r="M272" s="193"/>
      <c r="N272" s="193"/>
      <c r="O272" s="193"/>
      <c r="P272" s="193"/>
      <c r="Q272" s="193"/>
      <c r="R272" s="193"/>
      <c r="S272" s="193"/>
      <c r="T272" s="193"/>
      <c r="U272" s="193"/>
      <c r="V272" s="193"/>
      <c r="W272" s="193"/>
      <c r="X272" s="193"/>
      <c r="Y272" s="193"/>
      <c r="Z272" s="193"/>
      <c r="AA272" s="193"/>
    </row>
    <row r="273" spans="1:27" ht="15.75" customHeight="1">
      <c r="A273" s="205"/>
      <c r="B273" s="193"/>
      <c r="C273" s="205"/>
      <c r="D273" s="193"/>
      <c r="E273" s="193"/>
      <c r="F273" s="193"/>
      <c r="G273" s="193"/>
      <c r="H273" s="193"/>
      <c r="I273" s="193"/>
      <c r="J273" s="193"/>
      <c r="K273" s="193"/>
      <c r="L273" s="193"/>
      <c r="M273" s="193"/>
      <c r="N273" s="193"/>
      <c r="O273" s="193"/>
      <c r="P273" s="193"/>
      <c r="Q273" s="193"/>
      <c r="R273" s="193"/>
      <c r="S273" s="193"/>
      <c r="T273" s="193"/>
      <c r="U273" s="193"/>
      <c r="V273" s="193"/>
      <c r="W273" s="193"/>
      <c r="X273" s="193"/>
      <c r="Y273" s="193"/>
      <c r="Z273" s="193"/>
      <c r="AA273" s="193"/>
    </row>
    <row r="274" spans="1:27" ht="15.75" customHeight="1">
      <c r="A274" s="205"/>
      <c r="B274" s="193"/>
      <c r="C274" s="205"/>
      <c r="D274" s="193"/>
      <c r="E274" s="193"/>
      <c r="F274" s="193"/>
      <c r="G274" s="193"/>
      <c r="H274" s="193"/>
      <c r="I274" s="193"/>
      <c r="J274" s="193"/>
      <c r="K274" s="193"/>
      <c r="L274" s="193"/>
      <c r="M274" s="193"/>
      <c r="N274" s="193"/>
      <c r="O274" s="193"/>
      <c r="P274" s="193"/>
      <c r="Q274" s="193"/>
      <c r="R274" s="193"/>
      <c r="S274" s="193"/>
      <c r="T274" s="193"/>
      <c r="U274" s="193"/>
      <c r="V274" s="193"/>
      <c r="W274" s="193"/>
      <c r="X274" s="193"/>
      <c r="Y274" s="193"/>
      <c r="Z274" s="193"/>
      <c r="AA274" s="193"/>
    </row>
    <row r="275" spans="1:27" ht="15.75" customHeight="1">
      <c r="A275" s="205"/>
      <c r="B275" s="193"/>
      <c r="C275" s="205"/>
      <c r="D275" s="193"/>
      <c r="E275" s="193"/>
      <c r="F275" s="193"/>
      <c r="G275" s="193"/>
      <c r="H275" s="193"/>
      <c r="I275" s="193"/>
      <c r="J275" s="193"/>
      <c r="K275" s="193"/>
      <c r="L275" s="193"/>
      <c r="M275" s="193"/>
      <c r="N275" s="193"/>
      <c r="O275" s="193"/>
      <c r="P275" s="193"/>
      <c r="Q275" s="193"/>
      <c r="R275" s="193"/>
      <c r="S275" s="193"/>
      <c r="T275" s="193"/>
      <c r="U275" s="193"/>
      <c r="V275" s="193"/>
      <c r="W275" s="193"/>
      <c r="X275" s="193"/>
      <c r="Y275" s="193"/>
      <c r="Z275" s="193"/>
      <c r="AA275" s="193"/>
    </row>
    <row r="276" spans="1:27" ht="15.75" customHeight="1">
      <c r="A276" s="205"/>
      <c r="B276" s="193"/>
      <c r="C276" s="205"/>
      <c r="D276" s="193"/>
      <c r="E276" s="193"/>
      <c r="F276" s="193"/>
      <c r="G276" s="193"/>
      <c r="H276" s="193"/>
      <c r="I276" s="193"/>
      <c r="J276" s="193"/>
      <c r="K276" s="193"/>
      <c r="L276" s="193"/>
      <c r="M276" s="193"/>
      <c r="N276" s="193"/>
      <c r="O276" s="193"/>
      <c r="P276" s="193"/>
      <c r="Q276" s="193"/>
      <c r="R276" s="193"/>
      <c r="S276" s="193"/>
      <c r="T276" s="193"/>
      <c r="U276" s="193"/>
      <c r="V276" s="193"/>
      <c r="W276" s="193"/>
      <c r="X276" s="193"/>
      <c r="Y276" s="193"/>
      <c r="Z276" s="193"/>
      <c r="AA276" s="193"/>
    </row>
    <row r="277" spans="1:27" ht="15.75" customHeight="1">
      <c r="A277" s="205"/>
      <c r="B277" s="193"/>
      <c r="C277" s="205"/>
      <c r="D277" s="193"/>
      <c r="E277" s="193"/>
      <c r="F277" s="193"/>
      <c r="G277" s="193"/>
      <c r="H277" s="193"/>
      <c r="I277" s="193"/>
      <c r="J277" s="193"/>
      <c r="K277" s="193"/>
      <c r="L277" s="193"/>
      <c r="M277" s="193"/>
      <c r="N277" s="193"/>
      <c r="O277" s="193"/>
      <c r="P277" s="193"/>
      <c r="Q277" s="193"/>
      <c r="R277" s="193"/>
      <c r="S277" s="193"/>
      <c r="T277" s="193"/>
      <c r="U277" s="193"/>
      <c r="V277" s="193"/>
      <c r="W277" s="193"/>
      <c r="X277" s="193"/>
      <c r="Y277" s="193"/>
      <c r="Z277" s="193"/>
      <c r="AA277" s="193"/>
    </row>
    <row r="278" spans="1:27" ht="15.75" customHeight="1">
      <c r="A278" s="205"/>
      <c r="B278" s="193"/>
      <c r="C278" s="205"/>
      <c r="D278" s="193"/>
      <c r="E278" s="193"/>
      <c r="F278" s="193"/>
      <c r="G278" s="193"/>
      <c r="H278" s="193"/>
      <c r="I278" s="193"/>
      <c r="J278" s="193"/>
      <c r="K278" s="193"/>
      <c r="L278" s="193"/>
      <c r="M278" s="193"/>
      <c r="N278" s="193"/>
      <c r="O278" s="193"/>
      <c r="P278" s="193"/>
      <c r="Q278" s="193"/>
      <c r="R278" s="193"/>
      <c r="S278" s="193"/>
      <c r="T278" s="193"/>
      <c r="U278" s="193"/>
      <c r="V278" s="193"/>
      <c r="W278" s="193"/>
      <c r="X278" s="193"/>
      <c r="Y278" s="193"/>
      <c r="Z278" s="193"/>
      <c r="AA278" s="193"/>
    </row>
    <row r="279" spans="1:27" ht="15.75" customHeight="1">
      <c r="A279" s="205"/>
      <c r="B279" s="193"/>
      <c r="C279" s="205"/>
      <c r="D279" s="193"/>
      <c r="E279" s="193"/>
      <c r="F279" s="193"/>
      <c r="G279" s="193"/>
      <c r="H279" s="193"/>
      <c r="I279" s="193"/>
      <c r="J279" s="193"/>
      <c r="K279" s="193"/>
      <c r="L279" s="193"/>
      <c r="M279" s="193"/>
      <c r="N279" s="193"/>
      <c r="O279" s="193"/>
      <c r="P279" s="193"/>
      <c r="Q279" s="193"/>
      <c r="R279" s="193"/>
      <c r="S279" s="193"/>
      <c r="T279" s="193"/>
      <c r="U279" s="193"/>
      <c r="V279" s="193"/>
      <c r="W279" s="193"/>
      <c r="X279" s="193"/>
      <c r="Y279" s="193"/>
      <c r="Z279" s="193"/>
      <c r="AA279" s="193"/>
    </row>
    <row r="280" spans="1:27" ht="15.75" customHeight="1">
      <c r="A280" s="205"/>
      <c r="B280" s="193"/>
      <c r="C280" s="205"/>
      <c r="D280" s="193"/>
      <c r="E280" s="193"/>
      <c r="F280" s="193"/>
      <c r="G280" s="193"/>
      <c r="H280" s="193"/>
      <c r="I280" s="193"/>
      <c r="J280" s="193"/>
      <c r="K280" s="193"/>
      <c r="L280" s="193"/>
      <c r="M280" s="193"/>
      <c r="N280" s="193"/>
      <c r="O280" s="193"/>
      <c r="P280" s="193"/>
      <c r="Q280" s="193"/>
      <c r="R280" s="193"/>
      <c r="S280" s="193"/>
      <c r="T280" s="193"/>
      <c r="U280" s="193"/>
      <c r="V280" s="193"/>
      <c r="W280" s="193"/>
      <c r="X280" s="193"/>
      <c r="Y280" s="193"/>
      <c r="Z280" s="193"/>
      <c r="AA280" s="193"/>
    </row>
    <row r="281" spans="1:27" ht="15.75" customHeight="1">
      <c r="A281" s="205"/>
      <c r="B281" s="193"/>
      <c r="C281" s="205"/>
      <c r="D281" s="193"/>
      <c r="E281" s="193"/>
      <c r="F281" s="193"/>
      <c r="G281" s="193"/>
      <c r="H281" s="193"/>
      <c r="I281" s="193"/>
      <c r="J281" s="193"/>
      <c r="K281" s="193"/>
      <c r="L281" s="193"/>
      <c r="M281" s="193"/>
      <c r="N281" s="193"/>
      <c r="O281" s="193"/>
      <c r="P281" s="193"/>
      <c r="Q281" s="193"/>
      <c r="R281" s="193"/>
      <c r="S281" s="193"/>
      <c r="T281" s="193"/>
      <c r="U281" s="193"/>
      <c r="V281" s="193"/>
      <c r="W281" s="193"/>
      <c r="X281" s="193"/>
      <c r="Y281" s="193"/>
      <c r="Z281" s="193"/>
      <c r="AA281" s="193"/>
    </row>
    <row r="282" spans="1:27" ht="15.75" customHeight="1">
      <c r="A282" s="205"/>
      <c r="B282" s="193"/>
      <c r="C282" s="205"/>
      <c r="D282" s="193"/>
      <c r="E282" s="193"/>
      <c r="F282" s="193"/>
      <c r="G282" s="193"/>
      <c r="H282" s="193"/>
      <c r="I282" s="193"/>
      <c r="J282" s="193"/>
      <c r="K282" s="193"/>
      <c r="L282" s="193"/>
      <c r="M282" s="193"/>
      <c r="N282" s="193"/>
      <c r="O282" s="193"/>
      <c r="P282" s="193"/>
      <c r="Q282" s="193"/>
      <c r="R282" s="193"/>
      <c r="S282" s="193"/>
      <c r="T282" s="193"/>
      <c r="U282" s="193"/>
      <c r="V282" s="193"/>
      <c r="W282" s="193"/>
      <c r="X282" s="193"/>
      <c r="Y282" s="193"/>
      <c r="Z282" s="193"/>
      <c r="AA282" s="193"/>
    </row>
    <row r="283" spans="1:27" ht="15.75" customHeight="1">
      <c r="A283" s="205"/>
      <c r="B283" s="193"/>
      <c r="C283" s="205"/>
      <c r="D283" s="193"/>
      <c r="E283" s="193"/>
      <c r="F283" s="193"/>
      <c r="G283" s="193"/>
      <c r="H283" s="193"/>
      <c r="I283" s="193"/>
      <c r="J283" s="193"/>
      <c r="K283" s="193"/>
      <c r="L283" s="193"/>
      <c r="M283" s="193"/>
      <c r="N283" s="193"/>
      <c r="O283" s="193"/>
      <c r="P283" s="193"/>
      <c r="Q283" s="193"/>
      <c r="R283" s="193"/>
      <c r="S283" s="193"/>
      <c r="T283" s="193"/>
      <c r="U283" s="193"/>
      <c r="V283" s="193"/>
      <c r="W283" s="193"/>
      <c r="X283" s="193"/>
      <c r="Y283" s="193"/>
      <c r="Z283" s="193"/>
      <c r="AA283" s="193"/>
    </row>
    <row r="284" spans="1:27" ht="15.75" customHeight="1">
      <c r="A284" s="205"/>
      <c r="B284" s="193"/>
      <c r="C284" s="205"/>
      <c r="D284" s="193"/>
      <c r="E284" s="193"/>
      <c r="F284" s="193"/>
      <c r="G284" s="193"/>
      <c r="H284" s="193"/>
      <c r="I284" s="193"/>
      <c r="J284" s="193"/>
      <c r="K284" s="193"/>
      <c r="L284" s="193"/>
      <c r="M284" s="193"/>
      <c r="N284" s="193"/>
      <c r="O284" s="193"/>
      <c r="P284" s="193"/>
      <c r="Q284" s="193"/>
      <c r="R284" s="193"/>
      <c r="S284" s="193"/>
      <c r="T284" s="193"/>
      <c r="U284" s="193"/>
      <c r="V284" s="193"/>
      <c r="W284" s="193"/>
      <c r="X284" s="193"/>
      <c r="Y284" s="193"/>
      <c r="Z284" s="193"/>
      <c r="AA284" s="193"/>
    </row>
    <row r="285" spans="1:27" ht="15.75" customHeight="1">
      <c r="A285" s="205"/>
      <c r="B285" s="193"/>
      <c r="C285" s="205"/>
      <c r="D285" s="193"/>
      <c r="E285" s="193"/>
      <c r="F285" s="193"/>
      <c r="G285" s="193"/>
      <c r="H285" s="193"/>
      <c r="I285" s="193"/>
      <c r="J285" s="193"/>
      <c r="K285" s="193"/>
      <c r="L285" s="193"/>
      <c r="M285" s="193"/>
      <c r="N285" s="193"/>
      <c r="O285" s="193"/>
      <c r="P285" s="193"/>
      <c r="Q285" s="193"/>
      <c r="R285" s="193"/>
      <c r="S285" s="193"/>
      <c r="T285" s="193"/>
      <c r="U285" s="193"/>
      <c r="V285" s="193"/>
      <c r="W285" s="193"/>
      <c r="X285" s="193"/>
      <c r="Y285" s="193"/>
      <c r="Z285" s="193"/>
      <c r="AA285" s="193"/>
    </row>
    <row r="286" spans="1:27" ht="15.75" customHeight="1">
      <c r="A286" s="205"/>
      <c r="B286" s="193"/>
      <c r="C286" s="205"/>
      <c r="D286" s="193"/>
      <c r="E286" s="193"/>
      <c r="F286" s="193"/>
      <c r="G286" s="193"/>
      <c r="H286" s="193"/>
      <c r="I286" s="193"/>
      <c r="J286" s="193"/>
      <c r="K286" s="193"/>
      <c r="L286" s="193"/>
      <c r="M286" s="193"/>
      <c r="N286" s="193"/>
      <c r="O286" s="193"/>
      <c r="P286" s="193"/>
      <c r="Q286" s="193"/>
      <c r="R286" s="193"/>
      <c r="S286" s="193"/>
      <c r="T286" s="193"/>
      <c r="U286" s="193"/>
      <c r="V286" s="193"/>
      <c r="W286" s="193"/>
      <c r="X286" s="193"/>
      <c r="Y286" s="193"/>
      <c r="Z286" s="193"/>
      <c r="AA286" s="193"/>
    </row>
    <row r="287" spans="1:27" ht="15.75" customHeight="1">
      <c r="A287" s="205"/>
      <c r="B287" s="193"/>
      <c r="C287" s="205"/>
      <c r="D287" s="193"/>
      <c r="E287" s="193"/>
      <c r="F287" s="193"/>
      <c r="G287" s="193"/>
      <c r="H287" s="193"/>
      <c r="I287" s="193"/>
      <c r="J287" s="193"/>
      <c r="K287" s="193"/>
      <c r="L287" s="193"/>
      <c r="M287" s="193"/>
      <c r="N287" s="193"/>
      <c r="O287" s="193"/>
      <c r="P287" s="193"/>
      <c r="Q287" s="193"/>
      <c r="R287" s="193"/>
      <c r="S287" s="193"/>
      <c r="T287" s="193"/>
      <c r="U287" s="193"/>
      <c r="V287" s="193"/>
      <c r="W287" s="193"/>
      <c r="X287" s="193"/>
      <c r="Y287" s="193"/>
      <c r="Z287" s="193"/>
      <c r="AA287" s="193"/>
    </row>
    <row r="288" spans="1:27" ht="15.75" customHeight="1">
      <c r="A288" s="205"/>
      <c r="B288" s="193"/>
      <c r="C288" s="205"/>
      <c r="D288" s="193"/>
      <c r="E288" s="193"/>
      <c r="F288" s="193"/>
      <c r="G288" s="193"/>
      <c r="H288" s="193"/>
      <c r="I288" s="193"/>
      <c r="J288" s="193"/>
      <c r="K288" s="193"/>
      <c r="L288" s="193"/>
      <c r="M288" s="193"/>
      <c r="N288" s="193"/>
      <c r="O288" s="193"/>
      <c r="P288" s="193"/>
      <c r="Q288" s="193"/>
      <c r="R288" s="193"/>
      <c r="S288" s="193"/>
      <c r="T288" s="193"/>
      <c r="U288" s="193"/>
      <c r="V288" s="193"/>
      <c r="W288" s="193"/>
      <c r="X288" s="193"/>
      <c r="Y288" s="193"/>
      <c r="Z288" s="193"/>
      <c r="AA288" s="193"/>
    </row>
    <row r="289" spans="1:27" ht="15.75" customHeight="1">
      <c r="A289" s="205"/>
      <c r="B289" s="193"/>
      <c r="C289" s="205"/>
      <c r="D289" s="193"/>
      <c r="E289" s="193"/>
      <c r="F289" s="193"/>
      <c r="G289" s="193"/>
      <c r="H289" s="193"/>
      <c r="I289" s="193"/>
      <c r="J289" s="193"/>
      <c r="K289" s="193"/>
      <c r="L289" s="193"/>
      <c r="M289" s="193"/>
      <c r="N289" s="193"/>
      <c r="O289" s="193"/>
      <c r="P289" s="193"/>
      <c r="Q289" s="193"/>
      <c r="R289" s="193"/>
      <c r="S289" s="193"/>
      <c r="T289" s="193"/>
      <c r="U289" s="193"/>
      <c r="V289" s="193"/>
      <c r="W289" s="193"/>
      <c r="X289" s="193"/>
      <c r="Y289" s="193"/>
      <c r="Z289" s="193"/>
      <c r="AA289" s="193"/>
    </row>
    <row r="290" spans="1:27" ht="15.75" customHeight="1">
      <c r="A290" s="205"/>
      <c r="B290" s="193"/>
      <c r="C290" s="205"/>
      <c r="D290" s="193"/>
      <c r="E290" s="193"/>
      <c r="F290" s="193"/>
      <c r="G290" s="193"/>
      <c r="H290" s="193"/>
      <c r="I290" s="193"/>
      <c r="J290" s="193"/>
      <c r="K290" s="193"/>
      <c r="L290" s="193"/>
      <c r="M290" s="193"/>
      <c r="N290" s="193"/>
      <c r="O290" s="193"/>
      <c r="P290" s="193"/>
      <c r="Q290" s="193"/>
      <c r="R290" s="193"/>
      <c r="S290" s="193"/>
      <c r="T290" s="193"/>
      <c r="U290" s="193"/>
      <c r="V290" s="193"/>
      <c r="W290" s="193"/>
      <c r="X290" s="193"/>
      <c r="Y290" s="193"/>
      <c r="Z290" s="193"/>
      <c r="AA290" s="193"/>
    </row>
    <row r="291" spans="1:27" ht="15.75" customHeight="1">
      <c r="A291" s="205"/>
      <c r="B291" s="193"/>
      <c r="C291" s="205"/>
      <c r="D291" s="193"/>
      <c r="E291" s="193"/>
      <c r="F291" s="193"/>
      <c r="G291" s="193"/>
      <c r="H291" s="193"/>
      <c r="I291" s="193"/>
      <c r="J291" s="193"/>
      <c r="K291" s="193"/>
      <c r="L291" s="193"/>
      <c r="M291" s="193"/>
      <c r="N291" s="193"/>
      <c r="O291" s="193"/>
      <c r="P291" s="193"/>
      <c r="Q291" s="193"/>
      <c r="R291" s="193"/>
      <c r="S291" s="193"/>
      <c r="T291" s="193"/>
      <c r="U291" s="193"/>
      <c r="V291" s="193"/>
      <c r="W291" s="193"/>
      <c r="X291" s="193"/>
      <c r="Y291" s="193"/>
      <c r="Z291" s="193"/>
      <c r="AA291" s="193"/>
    </row>
    <row r="292" spans="1:27" ht="15.75" customHeight="1">
      <c r="A292" s="205"/>
      <c r="B292" s="193"/>
      <c r="C292" s="205"/>
      <c r="D292" s="193"/>
      <c r="E292" s="193"/>
      <c r="F292" s="193"/>
      <c r="G292" s="193"/>
      <c r="H292" s="193"/>
      <c r="I292" s="193"/>
      <c r="J292" s="193"/>
      <c r="K292" s="193"/>
      <c r="L292" s="193"/>
      <c r="M292" s="193"/>
      <c r="N292" s="193"/>
      <c r="O292" s="193"/>
      <c r="P292" s="193"/>
      <c r="Q292" s="193"/>
      <c r="R292" s="193"/>
      <c r="S292" s="193"/>
      <c r="T292" s="193"/>
      <c r="U292" s="193"/>
      <c r="V292" s="193"/>
      <c r="W292" s="193"/>
      <c r="X292" s="193"/>
      <c r="Y292" s="193"/>
      <c r="Z292" s="193"/>
      <c r="AA292" s="193"/>
    </row>
    <row r="293" spans="1:27" ht="15.75" customHeight="1">
      <c r="A293" s="205"/>
      <c r="B293" s="193"/>
      <c r="C293" s="205"/>
      <c r="D293" s="193"/>
      <c r="E293" s="193"/>
      <c r="F293" s="193"/>
      <c r="G293" s="193"/>
      <c r="H293" s="193"/>
      <c r="I293" s="193"/>
      <c r="J293" s="193"/>
      <c r="K293" s="193"/>
      <c r="L293" s="193"/>
      <c r="M293" s="193"/>
      <c r="N293" s="193"/>
      <c r="O293" s="193"/>
      <c r="P293" s="193"/>
      <c r="Q293" s="193"/>
      <c r="R293" s="193"/>
      <c r="S293" s="193"/>
      <c r="T293" s="193"/>
      <c r="U293" s="193"/>
      <c r="V293" s="193"/>
      <c r="W293" s="193"/>
      <c r="X293" s="193"/>
      <c r="Y293" s="193"/>
      <c r="Z293" s="193"/>
      <c r="AA293" s="193"/>
    </row>
    <row r="294" spans="1:27" ht="15.75" customHeight="1">
      <c r="A294" s="205"/>
      <c r="B294" s="193"/>
      <c r="C294" s="205"/>
      <c r="D294" s="193"/>
      <c r="E294" s="193"/>
      <c r="F294" s="193"/>
      <c r="G294" s="193"/>
      <c r="H294" s="193"/>
      <c r="I294" s="193"/>
      <c r="J294" s="193"/>
      <c r="K294" s="193"/>
      <c r="L294" s="193"/>
      <c r="M294" s="193"/>
      <c r="N294" s="193"/>
      <c r="O294" s="193"/>
      <c r="P294" s="193"/>
      <c r="Q294" s="193"/>
      <c r="R294" s="193"/>
      <c r="S294" s="193"/>
      <c r="T294" s="193"/>
      <c r="U294" s="193"/>
      <c r="V294" s="193"/>
      <c r="W294" s="193"/>
      <c r="X294" s="193"/>
      <c r="Y294" s="193"/>
      <c r="Z294" s="193"/>
      <c r="AA294" s="193"/>
    </row>
    <row r="295" spans="1:27" ht="15.75" customHeight="1">
      <c r="A295" s="205"/>
      <c r="B295" s="193"/>
      <c r="C295" s="205"/>
      <c r="D295" s="193"/>
      <c r="E295" s="193"/>
      <c r="F295" s="193"/>
      <c r="G295" s="193"/>
      <c r="H295" s="193"/>
      <c r="I295" s="193"/>
      <c r="J295" s="193"/>
      <c r="K295" s="193"/>
      <c r="L295" s="193"/>
      <c r="M295" s="193"/>
      <c r="N295" s="193"/>
      <c r="O295" s="193"/>
      <c r="P295" s="193"/>
      <c r="Q295" s="193"/>
      <c r="R295" s="193"/>
      <c r="S295" s="193"/>
      <c r="T295" s="193"/>
      <c r="U295" s="193"/>
      <c r="V295" s="193"/>
      <c r="W295" s="193"/>
      <c r="X295" s="193"/>
      <c r="Y295" s="193"/>
      <c r="Z295" s="193"/>
      <c r="AA295" s="193"/>
    </row>
    <row r="296" spans="1:27" ht="15.75" customHeight="1">
      <c r="A296" s="205"/>
      <c r="B296" s="193"/>
      <c r="C296" s="205"/>
      <c r="D296" s="193"/>
      <c r="E296" s="193"/>
      <c r="F296" s="193"/>
      <c r="G296" s="193"/>
      <c r="H296" s="193"/>
      <c r="I296" s="193"/>
      <c r="J296" s="193"/>
      <c r="K296" s="193"/>
      <c r="L296" s="193"/>
      <c r="M296" s="193"/>
      <c r="N296" s="193"/>
      <c r="O296" s="193"/>
      <c r="P296" s="193"/>
      <c r="Q296" s="193"/>
      <c r="R296" s="193"/>
      <c r="S296" s="193"/>
      <c r="T296" s="193"/>
      <c r="U296" s="193"/>
      <c r="V296" s="193"/>
      <c r="W296" s="193"/>
      <c r="X296" s="193"/>
      <c r="Y296" s="193"/>
      <c r="Z296" s="193"/>
      <c r="AA296" s="193"/>
    </row>
    <row r="297" spans="1:27" ht="15.75" customHeight="1">
      <c r="A297" s="205"/>
      <c r="B297" s="193"/>
      <c r="C297" s="205"/>
      <c r="D297" s="193"/>
      <c r="E297" s="193"/>
      <c r="F297" s="193"/>
      <c r="G297" s="193"/>
      <c r="H297" s="193"/>
      <c r="I297" s="193"/>
      <c r="J297" s="193"/>
      <c r="K297" s="193"/>
      <c r="L297" s="193"/>
      <c r="M297" s="193"/>
      <c r="N297" s="193"/>
      <c r="O297" s="193"/>
      <c r="P297" s="193"/>
      <c r="Q297" s="193"/>
      <c r="R297" s="193"/>
      <c r="S297" s="193"/>
      <c r="T297" s="193"/>
      <c r="U297" s="193"/>
      <c r="V297" s="193"/>
      <c r="W297" s="193"/>
      <c r="X297" s="193"/>
      <c r="Y297" s="193"/>
      <c r="Z297" s="193"/>
      <c r="AA297" s="193"/>
    </row>
    <row r="298" spans="1:27" ht="15.75" customHeight="1">
      <c r="A298" s="205"/>
      <c r="B298" s="193"/>
      <c r="C298" s="205"/>
      <c r="D298" s="193"/>
      <c r="E298" s="193"/>
      <c r="F298" s="193"/>
      <c r="G298" s="193"/>
      <c r="H298" s="193"/>
      <c r="I298" s="193"/>
      <c r="J298" s="193"/>
      <c r="K298" s="193"/>
      <c r="L298" s="193"/>
      <c r="M298" s="193"/>
      <c r="N298" s="193"/>
      <c r="O298" s="193"/>
      <c r="P298" s="193"/>
      <c r="Q298" s="193"/>
      <c r="R298" s="193"/>
      <c r="S298" s="193"/>
      <c r="T298" s="193"/>
      <c r="U298" s="193"/>
      <c r="V298" s="193"/>
      <c r="W298" s="193"/>
      <c r="X298" s="193"/>
      <c r="Y298" s="193"/>
      <c r="Z298" s="193"/>
      <c r="AA298" s="193"/>
    </row>
    <row r="299" spans="1:27" ht="15.75" customHeight="1">
      <c r="A299" s="205"/>
      <c r="B299" s="193"/>
      <c r="C299" s="205"/>
      <c r="D299" s="193"/>
      <c r="E299" s="193"/>
      <c r="F299" s="193"/>
      <c r="G299" s="193"/>
      <c r="H299" s="193"/>
      <c r="I299" s="193"/>
      <c r="J299" s="193"/>
      <c r="K299" s="193"/>
      <c r="L299" s="193"/>
      <c r="M299" s="193"/>
      <c r="N299" s="193"/>
      <c r="O299" s="193"/>
      <c r="P299" s="193"/>
      <c r="Q299" s="193"/>
      <c r="R299" s="193"/>
      <c r="S299" s="193"/>
      <c r="T299" s="193"/>
      <c r="U299" s="193"/>
      <c r="V299" s="193"/>
      <c r="W299" s="193"/>
      <c r="X299" s="193"/>
      <c r="Y299" s="193"/>
      <c r="Z299" s="193"/>
      <c r="AA299" s="193"/>
    </row>
    <row r="300" spans="1:27" ht="15.75" customHeight="1">
      <c r="A300" s="205"/>
      <c r="B300" s="193"/>
      <c r="C300" s="205"/>
      <c r="D300" s="193"/>
      <c r="E300" s="193"/>
      <c r="F300" s="193"/>
      <c r="G300" s="193"/>
      <c r="H300" s="193"/>
      <c r="I300" s="193"/>
      <c r="J300" s="193"/>
      <c r="K300" s="193"/>
      <c r="L300" s="193"/>
      <c r="M300" s="193"/>
      <c r="N300" s="193"/>
      <c r="O300" s="193"/>
      <c r="P300" s="193"/>
      <c r="Q300" s="193"/>
      <c r="R300" s="193"/>
      <c r="S300" s="193"/>
      <c r="T300" s="193"/>
      <c r="U300" s="193"/>
      <c r="V300" s="193"/>
      <c r="W300" s="193"/>
      <c r="X300" s="193"/>
      <c r="Y300" s="193"/>
      <c r="Z300" s="193"/>
      <c r="AA300" s="193"/>
    </row>
    <row r="301" spans="1:27" ht="15.75" customHeight="1">
      <c r="A301" s="205"/>
      <c r="B301" s="193"/>
      <c r="C301" s="205"/>
      <c r="D301" s="193"/>
      <c r="E301" s="193"/>
      <c r="F301" s="193"/>
      <c r="G301" s="193"/>
      <c r="H301" s="193"/>
      <c r="I301" s="193"/>
      <c r="J301" s="193"/>
      <c r="K301" s="193"/>
      <c r="L301" s="193"/>
      <c r="M301" s="193"/>
      <c r="N301" s="193"/>
      <c r="O301" s="193"/>
      <c r="P301" s="193"/>
      <c r="Q301" s="193"/>
      <c r="R301" s="193"/>
      <c r="S301" s="193"/>
      <c r="T301" s="193"/>
      <c r="U301" s="193"/>
      <c r="V301" s="193"/>
      <c r="W301" s="193"/>
      <c r="X301" s="193"/>
      <c r="Y301" s="193"/>
      <c r="Z301" s="193"/>
      <c r="AA301" s="193"/>
    </row>
    <row r="302" spans="1:27" ht="15.75" customHeight="1">
      <c r="A302" s="205"/>
      <c r="B302" s="193"/>
      <c r="C302" s="205"/>
      <c r="D302" s="193"/>
      <c r="E302" s="193"/>
      <c r="F302" s="193"/>
      <c r="G302" s="193"/>
      <c r="H302" s="193"/>
      <c r="I302" s="193"/>
      <c r="J302" s="193"/>
      <c r="K302" s="193"/>
      <c r="L302" s="193"/>
      <c r="M302" s="193"/>
      <c r="N302" s="193"/>
      <c r="O302" s="193"/>
      <c r="P302" s="193"/>
      <c r="Q302" s="193"/>
      <c r="R302" s="193"/>
      <c r="S302" s="193"/>
      <c r="T302" s="193"/>
      <c r="U302" s="193"/>
      <c r="V302" s="193"/>
      <c r="W302" s="193"/>
      <c r="X302" s="193"/>
      <c r="Y302" s="193"/>
      <c r="Z302" s="193"/>
      <c r="AA302" s="193"/>
    </row>
    <row r="303" spans="1:27" ht="15.75" customHeight="1">
      <c r="A303" s="205"/>
      <c r="B303" s="193"/>
      <c r="C303" s="205"/>
      <c r="D303" s="193"/>
      <c r="E303" s="193"/>
      <c r="F303" s="193"/>
      <c r="G303" s="193"/>
      <c r="H303" s="193"/>
      <c r="I303" s="193"/>
      <c r="J303" s="193"/>
      <c r="K303" s="193"/>
      <c r="L303" s="193"/>
      <c r="M303" s="193"/>
      <c r="N303" s="193"/>
      <c r="O303" s="193"/>
      <c r="P303" s="193"/>
      <c r="Q303" s="193"/>
      <c r="R303" s="193"/>
      <c r="S303" s="193"/>
      <c r="T303" s="193"/>
      <c r="U303" s="193"/>
      <c r="V303" s="193"/>
      <c r="W303" s="193"/>
      <c r="X303" s="193"/>
      <c r="Y303" s="193"/>
      <c r="Z303" s="193"/>
      <c r="AA303" s="193"/>
    </row>
    <row r="304" spans="1:27" ht="15.75" customHeight="1">
      <c r="A304" s="205"/>
      <c r="B304" s="193"/>
      <c r="C304" s="205"/>
      <c r="D304" s="193"/>
      <c r="E304" s="193"/>
      <c r="F304" s="193"/>
      <c r="G304" s="193"/>
      <c r="H304" s="193"/>
      <c r="I304" s="193"/>
      <c r="J304" s="193"/>
      <c r="K304" s="193"/>
      <c r="L304" s="193"/>
      <c r="M304" s="193"/>
      <c r="N304" s="193"/>
      <c r="O304" s="193"/>
      <c r="P304" s="193"/>
      <c r="Q304" s="193"/>
      <c r="R304" s="193"/>
      <c r="S304" s="193"/>
      <c r="T304" s="193"/>
      <c r="U304" s="193"/>
      <c r="V304" s="193"/>
      <c r="W304" s="193"/>
      <c r="X304" s="193"/>
      <c r="Y304" s="193"/>
      <c r="Z304" s="193"/>
      <c r="AA304" s="193"/>
    </row>
    <row r="305" spans="1:27" ht="15.75" customHeight="1">
      <c r="A305" s="205"/>
      <c r="B305" s="193"/>
      <c r="C305" s="205"/>
      <c r="D305" s="193"/>
      <c r="E305" s="193"/>
      <c r="F305" s="193"/>
      <c r="G305" s="193"/>
      <c r="H305" s="193"/>
      <c r="I305" s="193"/>
      <c r="J305" s="193"/>
      <c r="K305" s="193"/>
      <c r="L305" s="193"/>
      <c r="M305" s="193"/>
      <c r="N305" s="193"/>
      <c r="O305" s="193"/>
      <c r="P305" s="193"/>
      <c r="Q305" s="193"/>
      <c r="R305" s="193"/>
      <c r="S305" s="193"/>
      <c r="T305" s="193"/>
      <c r="U305" s="193"/>
      <c r="V305" s="193"/>
      <c r="W305" s="193"/>
      <c r="X305" s="193"/>
      <c r="Y305" s="193"/>
      <c r="Z305" s="193"/>
      <c r="AA305" s="193"/>
    </row>
    <row r="306" spans="1:27" ht="15.75" customHeight="1">
      <c r="A306" s="205"/>
      <c r="B306" s="193"/>
      <c r="C306" s="205"/>
      <c r="D306" s="193"/>
      <c r="E306" s="193"/>
      <c r="F306" s="193"/>
      <c r="G306" s="193"/>
      <c r="H306" s="193"/>
      <c r="I306" s="193"/>
      <c r="J306" s="193"/>
      <c r="K306" s="193"/>
      <c r="L306" s="193"/>
      <c r="M306" s="193"/>
      <c r="N306" s="193"/>
      <c r="O306" s="193"/>
      <c r="P306" s="193"/>
      <c r="Q306" s="193"/>
      <c r="R306" s="193"/>
      <c r="S306" s="193"/>
      <c r="T306" s="193"/>
      <c r="U306" s="193"/>
      <c r="V306" s="193"/>
      <c r="W306" s="193"/>
      <c r="X306" s="193"/>
      <c r="Y306" s="193"/>
      <c r="Z306" s="193"/>
      <c r="AA306" s="193"/>
    </row>
    <row r="307" spans="1:27" ht="15.75" customHeight="1">
      <c r="A307" s="205"/>
      <c r="B307" s="193"/>
      <c r="C307" s="205"/>
      <c r="D307" s="193"/>
      <c r="E307" s="193"/>
      <c r="F307" s="193"/>
      <c r="G307" s="193"/>
      <c r="H307" s="193"/>
      <c r="I307" s="193"/>
      <c r="J307" s="193"/>
      <c r="K307" s="193"/>
      <c r="L307" s="193"/>
      <c r="M307" s="193"/>
      <c r="N307" s="193"/>
      <c r="O307" s="193"/>
      <c r="P307" s="193"/>
      <c r="Q307" s="193"/>
      <c r="R307" s="193"/>
      <c r="S307" s="193"/>
      <c r="T307" s="193"/>
      <c r="U307" s="193"/>
      <c r="V307" s="193"/>
      <c r="W307" s="193"/>
      <c r="X307" s="193"/>
      <c r="Y307" s="193"/>
      <c r="Z307" s="193"/>
      <c r="AA307" s="193"/>
    </row>
    <row r="308" spans="1:27" ht="15.75" customHeight="1">
      <c r="A308" s="205"/>
      <c r="B308" s="193"/>
      <c r="C308" s="205"/>
      <c r="D308" s="193"/>
      <c r="E308" s="193"/>
      <c r="F308" s="193"/>
      <c r="G308" s="193"/>
      <c r="H308" s="193"/>
      <c r="I308" s="193"/>
      <c r="J308" s="193"/>
      <c r="K308" s="193"/>
      <c r="L308" s="193"/>
      <c r="M308" s="193"/>
      <c r="N308" s="193"/>
      <c r="O308" s="193"/>
      <c r="P308" s="193"/>
      <c r="Q308" s="193"/>
      <c r="R308" s="193"/>
      <c r="S308" s="193"/>
      <c r="T308" s="193"/>
      <c r="U308" s="193"/>
      <c r="V308" s="193"/>
      <c r="W308" s="193"/>
      <c r="X308" s="193"/>
      <c r="Y308" s="193"/>
      <c r="Z308" s="193"/>
      <c r="AA308" s="193"/>
    </row>
    <row r="309" spans="1:27" ht="15.75" customHeight="1">
      <c r="A309" s="205"/>
      <c r="B309" s="193"/>
      <c r="C309" s="205"/>
      <c r="D309" s="193"/>
      <c r="E309" s="193"/>
      <c r="F309" s="193"/>
      <c r="G309" s="193"/>
      <c r="H309" s="193"/>
      <c r="I309" s="193"/>
      <c r="J309" s="193"/>
      <c r="K309" s="193"/>
      <c r="L309" s="193"/>
      <c r="M309" s="193"/>
      <c r="N309" s="193"/>
      <c r="O309" s="193"/>
      <c r="P309" s="193"/>
      <c r="Q309" s="193"/>
      <c r="R309" s="193"/>
      <c r="S309" s="193"/>
      <c r="T309" s="193"/>
      <c r="U309" s="193"/>
      <c r="V309" s="193"/>
      <c r="W309" s="193"/>
      <c r="X309" s="193"/>
      <c r="Y309" s="193"/>
      <c r="Z309" s="193"/>
      <c r="AA309" s="193"/>
    </row>
    <row r="310" spans="1:27" ht="15.75" customHeight="1">
      <c r="A310" s="205"/>
      <c r="B310" s="193"/>
      <c r="C310" s="205"/>
      <c r="D310" s="193"/>
      <c r="E310" s="193"/>
      <c r="F310" s="193"/>
      <c r="G310" s="193"/>
      <c r="H310" s="193"/>
      <c r="I310" s="193"/>
      <c r="J310" s="193"/>
      <c r="K310" s="193"/>
      <c r="L310" s="193"/>
      <c r="M310" s="193"/>
      <c r="N310" s="193"/>
      <c r="O310" s="193"/>
      <c r="P310" s="193"/>
      <c r="Q310" s="193"/>
      <c r="R310" s="193"/>
      <c r="S310" s="193"/>
      <c r="T310" s="193"/>
      <c r="U310" s="193"/>
      <c r="V310" s="193"/>
      <c r="W310" s="193"/>
      <c r="X310" s="193"/>
      <c r="Y310" s="193"/>
      <c r="Z310" s="193"/>
      <c r="AA310" s="193"/>
    </row>
    <row r="311" spans="1:27" ht="15.75" customHeight="1">
      <c r="A311" s="205"/>
      <c r="B311" s="193"/>
      <c r="C311" s="205"/>
      <c r="D311" s="193"/>
      <c r="E311" s="193"/>
      <c r="F311" s="193"/>
      <c r="G311" s="193"/>
      <c r="H311" s="193"/>
      <c r="I311" s="193"/>
      <c r="J311" s="193"/>
      <c r="K311" s="193"/>
      <c r="L311" s="193"/>
      <c r="M311" s="193"/>
      <c r="N311" s="193"/>
      <c r="O311" s="193"/>
      <c r="P311" s="193"/>
      <c r="Q311" s="193"/>
      <c r="R311" s="193"/>
      <c r="S311" s="193"/>
      <c r="T311" s="193"/>
      <c r="U311" s="193"/>
      <c r="V311" s="193"/>
      <c r="W311" s="193"/>
      <c r="X311" s="193"/>
      <c r="Y311" s="193"/>
      <c r="Z311" s="193"/>
      <c r="AA311" s="193"/>
    </row>
    <row r="312" spans="1:27" ht="15.75" customHeight="1">
      <c r="A312" s="205"/>
      <c r="B312" s="193"/>
      <c r="C312" s="205"/>
      <c r="D312" s="193"/>
      <c r="E312" s="193"/>
      <c r="F312" s="193"/>
      <c r="G312" s="193"/>
      <c r="H312" s="193"/>
      <c r="I312" s="193"/>
      <c r="J312" s="193"/>
      <c r="K312" s="193"/>
      <c r="L312" s="193"/>
      <c r="M312" s="193"/>
      <c r="N312" s="193"/>
      <c r="O312" s="193"/>
      <c r="P312" s="193"/>
      <c r="Q312" s="193"/>
      <c r="R312" s="193"/>
      <c r="S312" s="193"/>
      <c r="T312" s="193"/>
      <c r="U312" s="193"/>
      <c r="V312" s="193"/>
      <c r="W312" s="193"/>
      <c r="X312" s="193"/>
      <c r="Y312" s="193"/>
      <c r="Z312" s="193"/>
      <c r="AA312" s="193"/>
    </row>
    <row r="313" spans="1:27" ht="15.75" customHeight="1">
      <c r="A313" s="205"/>
      <c r="B313" s="193"/>
      <c r="C313" s="205"/>
      <c r="D313" s="193"/>
      <c r="E313" s="193"/>
      <c r="F313" s="193"/>
      <c r="G313" s="193"/>
      <c r="H313" s="193"/>
      <c r="I313" s="193"/>
      <c r="J313" s="193"/>
      <c r="K313" s="193"/>
      <c r="L313" s="193"/>
      <c r="M313" s="193"/>
      <c r="N313" s="193"/>
      <c r="O313" s="193"/>
      <c r="P313" s="193"/>
      <c r="Q313" s="193"/>
      <c r="R313" s="193"/>
      <c r="S313" s="193"/>
      <c r="T313" s="193"/>
      <c r="U313" s="193"/>
      <c r="V313" s="193"/>
      <c r="W313" s="193"/>
      <c r="X313" s="193"/>
      <c r="Y313" s="193"/>
      <c r="Z313" s="193"/>
      <c r="AA313" s="193"/>
    </row>
    <row r="314" spans="1:27" ht="15.75" customHeight="1">
      <c r="A314" s="205"/>
      <c r="B314" s="193"/>
      <c r="C314" s="205"/>
      <c r="D314" s="193"/>
      <c r="E314" s="193"/>
      <c r="F314" s="193"/>
      <c r="G314" s="193"/>
      <c r="H314" s="193"/>
      <c r="I314" s="193"/>
      <c r="J314" s="193"/>
      <c r="K314" s="193"/>
      <c r="L314" s="193"/>
      <c r="M314" s="193"/>
      <c r="N314" s="193"/>
      <c r="O314" s="193"/>
      <c r="P314" s="193"/>
      <c r="Q314" s="193"/>
      <c r="R314" s="193"/>
      <c r="S314" s="193"/>
      <c r="T314" s="193"/>
      <c r="U314" s="193"/>
      <c r="V314" s="193"/>
      <c r="W314" s="193"/>
      <c r="X314" s="193"/>
      <c r="Y314" s="193"/>
      <c r="Z314" s="193"/>
      <c r="AA314" s="193"/>
    </row>
    <row r="315" spans="1:27" ht="15.75" customHeight="1">
      <c r="A315" s="205"/>
      <c r="B315" s="193"/>
      <c r="C315" s="205"/>
      <c r="D315" s="193"/>
      <c r="E315" s="193"/>
      <c r="F315" s="193"/>
      <c r="G315" s="193"/>
      <c r="H315" s="193"/>
      <c r="I315" s="193"/>
      <c r="J315" s="193"/>
      <c r="K315" s="193"/>
      <c r="L315" s="193"/>
      <c r="M315" s="193"/>
      <c r="N315" s="193"/>
      <c r="O315" s="193"/>
      <c r="P315" s="193"/>
      <c r="Q315" s="193"/>
      <c r="R315" s="193"/>
      <c r="S315" s="193"/>
      <c r="T315" s="193"/>
      <c r="U315" s="193"/>
      <c r="V315" s="193"/>
      <c r="W315" s="193"/>
      <c r="X315" s="193"/>
      <c r="Y315" s="193"/>
      <c r="Z315" s="193"/>
      <c r="AA315" s="193"/>
    </row>
    <row r="316" spans="1:27" ht="15.75" customHeight="1">
      <c r="A316" s="205"/>
      <c r="B316" s="193"/>
      <c r="C316" s="205"/>
      <c r="D316" s="193"/>
      <c r="E316" s="193"/>
      <c r="F316" s="193"/>
      <c r="G316" s="193"/>
      <c r="H316" s="193"/>
      <c r="I316" s="193"/>
      <c r="J316" s="193"/>
      <c r="K316" s="193"/>
      <c r="L316" s="193"/>
      <c r="M316" s="193"/>
      <c r="N316" s="193"/>
      <c r="O316" s="193"/>
      <c r="P316" s="193"/>
      <c r="Q316" s="193"/>
      <c r="R316" s="193"/>
      <c r="S316" s="193"/>
      <c r="T316" s="193"/>
      <c r="U316" s="193"/>
      <c r="V316" s="193"/>
      <c r="W316" s="193"/>
      <c r="X316" s="193"/>
      <c r="Y316" s="193"/>
      <c r="Z316" s="193"/>
      <c r="AA316" s="193"/>
    </row>
    <row r="317" spans="1:27" ht="15.75" customHeight="1">
      <c r="A317" s="205"/>
      <c r="B317" s="193"/>
      <c r="C317" s="205"/>
      <c r="D317" s="193"/>
      <c r="E317" s="193"/>
      <c r="F317" s="193"/>
      <c r="G317" s="193"/>
      <c r="H317" s="193"/>
      <c r="I317" s="193"/>
      <c r="J317" s="193"/>
      <c r="K317" s="193"/>
      <c r="L317" s="193"/>
      <c r="M317" s="193"/>
      <c r="N317" s="193"/>
      <c r="O317" s="193"/>
      <c r="P317" s="193"/>
      <c r="Q317" s="193"/>
      <c r="R317" s="193"/>
      <c r="S317" s="193"/>
      <c r="T317" s="193"/>
      <c r="U317" s="193"/>
      <c r="V317" s="193"/>
      <c r="W317" s="193"/>
      <c r="X317" s="193"/>
      <c r="Y317" s="193"/>
      <c r="Z317" s="193"/>
      <c r="AA317" s="193"/>
    </row>
    <row r="318" spans="1:27" ht="15.75" customHeight="1">
      <c r="A318" s="205"/>
      <c r="B318" s="193"/>
      <c r="C318" s="205"/>
      <c r="D318" s="193"/>
      <c r="E318" s="193"/>
      <c r="F318" s="193"/>
      <c r="G318" s="193"/>
      <c r="H318" s="193"/>
      <c r="I318" s="193"/>
      <c r="J318" s="193"/>
      <c r="K318" s="193"/>
      <c r="L318" s="193"/>
      <c r="M318" s="193"/>
      <c r="N318" s="193"/>
      <c r="O318" s="193"/>
      <c r="P318" s="193"/>
      <c r="Q318" s="193"/>
      <c r="R318" s="193"/>
      <c r="S318" s="193"/>
      <c r="T318" s="193"/>
      <c r="U318" s="193"/>
      <c r="V318" s="193"/>
      <c r="W318" s="193"/>
      <c r="X318" s="193"/>
      <c r="Y318" s="193"/>
      <c r="Z318" s="193"/>
      <c r="AA318" s="193"/>
    </row>
    <row r="319" spans="1:27" ht="15.75" customHeight="1">
      <c r="A319" s="205"/>
      <c r="B319" s="193"/>
      <c r="C319" s="205"/>
      <c r="D319" s="193"/>
      <c r="E319" s="193"/>
      <c r="F319" s="193"/>
      <c r="G319" s="193"/>
      <c r="H319" s="193"/>
      <c r="I319" s="193"/>
      <c r="J319" s="193"/>
      <c r="K319" s="193"/>
      <c r="L319" s="193"/>
      <c r="M319" s="193"/>
      <c r="N319" s="193"/>
      <c r="O319" s="193"/>
      <c r="P319" s="193"/>
      <c r="Q319" s="193"/>
      <c r="R319" s="193"/>
      <c r="S319" s="193"/>
      <c r="T319" s="193"/>
      <c r="U319" s="193"/>
      <c r="V319" s="193"/>
      <c r="W319" s="193"/>
      <c r="X319" s="193"/>
      <c r="Y319" s="193"/>
      <c r="Z319" s="193"/>
      <c r="AA319" s="193"/>
    </row>
    <row r="320" spans="1:27" ht="15.75" customHeight="1">
      <c r="A320" s="205"/>
      <c r="B320" s="193"/>
      <c r="C320" s="205"/>
      <c r="D320" s="193"/>
      <c r="E320" s="193"/>
      <c r="F320" s="193"/>
      <c r="G320" s="193"/>
      <c r="H320" s="193"/>
      <c r="I320" s="193"/>
      <c r="J320" s="193"/>
      <c r="K320" s="193"/>
      <c r="L320" s="193"/>
      <c r="M320" s="193"/>
      <c r="N320" s="193"/>
      <c r="O320" s="193"/>
      <c r="P320" s="193"/>
      <c r="Q320" s="193"/>
      <c r="R320" s="193"/>
      <c r="S320" s="193"/>
      <c r="T320" s="193"/>
      <c r="U320" s="193"/>
      <c r="V320" s="193"/>
      <c r="W320" s="193"/>
      <c r="X320" s="193"/>
      <c r="Y320" s="193"/>
      <c r="Z320" s="193"/>
      <c r="AA320" s="193"/>
    </row>
    <row r="321" spans="1:27" ht="15.75" customHeight="1">
      <c r="A321" s="205"/>
      <c r="B321" s="193"/>
      <c r="C321" s="205"/>
      <c r="D321" s="193"/>
      <c r="E321" s="193"/>
      <c r="F321" s="193"/>
      <c r="G321" s="193"/>
      <c r="H321" s="193"/>
      <c r="I321" s="193"/>
      <c r="J321" s="193"/>
      <c r="K321" s="193"/>
      <c r="L321" s="193"/>
      <c r="M321" s="193"/>
      <c r="N321" s="193"/>
      <c r="O321" s="193"/>
      <c r="P321" s="193"/>
      <c r="Q321" s="193"/>
      <c r="R321" s="193"/>
      <c r="S321" s="193"/>
      <c r="T321" s="193"/>
      <c r="U321" s="193"/>
      <c r="V321" s="193"/>
      <c r="W321" s="193"/>
      <c r="X321" s="193"/>
      <c r="Y321" s="193"/>
      <c r="Z321" s="193"/>
      <c r="AA321" s="193"/>
    </row>
    <row r="322" spans="1:27" ht="15.75" customHeight="1">
      <c r="A322" s="205"/>
      <c r="B322" s="193"/>
      <c r="C322" s="205"/>
      <c r="D322" s="193"/>
      <c r="E322" s="193"/>
      <c r="F322" s="193"/>
      <c r="G322" s="193"/>
      <c r="H322" s="193"/>
      <c r="I322" s="193"/>
      <c r="J322" s="193"/>
      <c r="K322" s="193"/>
      <c r="L322" s="193"/>
      <c r="M322" s="193"/>
      <c r="N322" s="193"/>
      <c r="O322" s="193"/>
      <c r="P322" s="193"/>
      <c r="Q322" s="193"/>
      <c r="R322" s="193"/>
      <c r="S322" s="193"/>
      <c r="T322" s="193"/>
      <c r="U322" s="193"/>
      <c r="V322" s="193"/>
      <c r="W322" s="193"/>
      <c r="X322" s="193"/>
      <c r="Y322" s="193"/>
      <c r="Z322" s="193"/>
      <c r="AA322" s="193"/>
    </row>
    <row r="323" spans="1:27" ht="15.75" customHeight="1">
      <c r="A323" s="205"/>
      <c r="B323" s="193"/>
      <c r="C323" s="205"/>
      <c r="D323" s="193"/>
      <c r="E323" s="193"/>
      <c r="F323" s="193"/>
      <c r="G323" s="193"/>
      <c r="H323" s="193"/>
      <c r="I323" s="193"/>
      <c r="J323" s="193"/>
      <c r="K323" s="193"/>
      <c r="L323" s="193"/>
      <c r="M323" s="193"/>
      <c r="N323" s="193"/>
      <c r="O323" s="193"/>
      <c r="P323" s="193"/>
      <c r="Q323" s="193"/>
      <c r="R323" s="193"/>
      <c r="S323" s="193"/>
      <c r="T323" s="193"/>
      <c r="U323" s="193"/>
      <c r="V323" s="193"/>
      <c r="W323" s="193"/>
      <c r="X323" s="193"/>
      <c r="Y323" s="193"/>
      <c r="Z323" s="193"/>
      <c r="AA323" s="193"/>
    </row>
    <row r="324" spans="1:27" ht="15.75" customHeight="1">
      <c r="A324" s="205"/>
      <c r="B324" s="193"/>
      <c r="C324" s="205"/>
      <c r="D324" s="193"/>
      <c r="E324" s="193"/>
      <c r="F324" s="193"/>
      <c r="G324" s="193"/>
      <c r="H324" s="193"/>
      <c r="I324" s="193"/>
      <c r="J324" s="193"/>
      <c r="K324" s="193"/>
      <c r="L324" s="193"/>
      <c r="M324" s="193"/>
      <c r="N324" s="193"/>
      <c r="O324" s="193"/>
      <c r="P324" s="193"/>
      <c r="Q324" s="193"/>
      <c r="R324" s="193"/>
      <c r="S324" s="193"/>
      <c r="T324" s="193"/>
      <c r="U324" s="193"/>
      <c r="V324" s="193"/>
      <c r="W324" s="193"/>
      <c r="X324" s="193"/>
      <c r="Y324" s="193"/>
      <c r="Z324" s="193"/>
      <c r="AA324" s="193"/>
    </row>
    <row r="325" spans="1:27" ht="15.75" customHeight="1">
      <c r="A325" s="205"/>
      <c r="B325" s="193"/>
      <c r="C325" s="205"/>
      <c r="D325" s="193"/>
      <c r="E325" s="193"/>
      <c r="F325" s="193"/>
      <c r="G325" s="193"/>
      <c r="H325" s="193"/>
      <c r="I325" s="193"/>
      <c r="J325" s="193"/>
      <c r="K325" s="193"/>
      <c r="L325" s="193"/>
      <c r="M325" s="193"/>
      <c r="N325" s="193"/>
      <c r="O325" s="193"/>
      <c r="P325" s="193"/>
      <c r="Q325" s="193"/>
      <c r="R325" s="193"/>
      <c r="S325" s="193"/>
      <c r="T325" s="193"/>
      <c r="U325" s="193"/>
      <c r="V325" s="193"/>
      <c r="W325" s="193"/>
      <c r="X325" s="193"/>
      <c r="Y325" s="193"/>
      <c r="Z325" s="193"/>
      <c r="AA325" s="193"/>
    </row>
    <row r="326" spans="1:27" ht="15.75" customHeight="1">
      <c r="A326" s="205"/>
      <c r="B326" s="193"/>
      <c r="C326" s="205"/>
      <c r="D326" s="193"/>
      <c r="E326" s="193"/>
      <c r="F326" s="193"/>
      <c r="G326" s="193"/>
      <c r="H326" s="193"/>
      <c r="I326" s="193"/>
      <c r="J326" s="193"/>
      <c r="K326" s="193"/>
      <c r="L326" s="193"/>
      <c r="M326" s="193"/>
      <c r="N326" s="193"/>
      <c r="O326" s="193"/>
      <c r="P326" s="193"/>
      <c r="Q326" s="193"/>
      <c r="R326" s="193"/>
      <c r="S326" s="193"/>
      <c r="T326" s="193"/>
      <c r="U326" s="193"/>
      <c r="V326" s="193"/>
      <c r="W326" s="193"/>
      <c r="X326" s="193"/>
      <c r="Y326" s="193"/>
      <c r="Z326" s="193"/>
      <c r="AA326" s="193"/>
    </row>
    <row r="327" spans="1:27" ht="15.75" customHeight="1">
      <c r="A327" s="205"/>
      <c r="B327" s="193"/>
      <c r="C327" s="205"/>
      <c r="D327" s="193"/>
      <c r="E327" s="193"/>
      <c r="F327" s="193"/>
      <c r="G327" s="193"/>
      <c r="H327" s="193"/>
      <c r="I327" s="193"/>
      <c r="J327" s="193"/>
      <c r="K327" s="193"/>
      <c r="L327" s="193"/>
      <c r="M327" s="193"/>
      <c r="N327" s="193"/>
      <c r="O327" s="193"/>
      <c r="P327" s="193"/>
      <c r="Q327" s="193"/>
      <c r="R327" s="193"/>
      <c r="S327" s="193"/>
      <c r="T327" s="193"/>
      <c r="U327" s="193"/>
      <c r="V327" s="193"/>
      <c r="W327" s="193"/>
      <c r="X327" s="193"/>
      <c r="Y327" s="193"/>
      <c r="Z327" s="193"/>
      <c r="AA327" s="193"/>
    </row>
    <row r="328" spans="1:27" ht="15.75" customHeight="1">
      <c r="A328" s="205"/>
      <c r="B328" s="193"/>
      <c r="C328" s="205"/>
      <c r="D328" s="193"/>
      <c r="E328" s="193"/>
      <c r="F328" s="193"/>
      <c r="G328" s="193"/>
      <c r="H328" s="193"/>
      <c r="I328" s="193"/>
      <c r="J328" s="193"/>
      <c r="K328" s="193"/>
      <c r="L328" s="193"/>
      <c r="M328" s="193"/>
      <c r="N328" s="193"/>
      <c r="O328" s="193"/>
      <c r="P328" s="193"/>
      <c r="Q328" s="193"/>
      <c r="R328" s="193"/>
      <c r="S328" s="193"/>
      <c r="T328" s="193"/>
      <c r="U328" s="193"/>
      <c r="V328" s="193"/>
      <c r="W328" s="193"/>
      <c r="X328" s="193"/>
      <c r="Y328" s="193"/>
      <c r="Z328" s="193"/>
      <c r="AA328" s="193"/>
    </row>
    <row r="329" spans="1:27" ht="15.75" customHeight="1">
      <c r="A329" s="205"/>
      <c r="B329" s="193"/>
      <c r="C329" s="205"/>
      <c r="D329" s="193"/>
      <c r="E329" s="193"/>
      <c r="F329" s="193"/>
      <c r="G329" s="193"/>
      <c r="H329" s="193"/>
      <c r="I329" s="193"/>
      <c r="J329" s="193"/>
      <c r="K329" s="193"/>
      <c r="L329" s="193"/>
      <c r="M329" s="193"/>
      <c r="N329" s="193"/>
      <c r="O329" s="193"/>
      <c r="P329" s="193"/>
      <c r="Q329" s="193"/>
      <c r="R329" s="193"/>
      <c r="S329" s="193"/>
      <c r="T329" s="193"/>
      <c r="U329" s="193"/>
      <c r="V329" s="193"/>
      <c r="W329" s="193"/>
      <c r="X329" s="193"/>
      <c r="Y329" s="193"/>
      <c r="Z329" s="193"/>
      <c r="AA329" s="193"/>
    </row>
    <row r="330" spans="1:27" ht="15.75" customHeight="1">
      <c r="A330" s="205"/>
      <c r="B330" s="193"/>
      <c r="C330" s="205"/>
      <c r="D330" s="193"/>
      <c r="E330" s="193"/>
      <c r="F330" s="193"/>
      <c r="G330" s="193"/>
      <c r="H330" s="193"/>
      <c r="I330" s="193"/>
      <c r="J330" s="193"/>
      <c r="K330" s="193"/>
      <c r="L330" s="193"/>
      <c r="M330" s="193"/>
      <c r="N330" s="193"/>
      <c r="O330" s="193"/>
      <c r="P330" s="193"/>
      <c r="Q330" s="193"/>
      <c r="R330" s="193"/>
      <c r="S330" s="193"/>
      <c r="T330" s="193"/>
      <c r="U330" s="193"/>
      <c r="V330" s="193"/>
      <c r="W330" s="193"/>
      <c r="X330" s="193"/>
      <c r="Y330" s="193"/>
      <c r="Z330" s="193"/>
      <c r="AA330" s="193"/>
    </row>
    <row r="331" spans="1:27" ht="15.75" customHeight="1">
      <c r="A331" s="205"/>
      <c r="B331" s="193"/>
      <c r="C331" s="205"/>
      <c r="D331" s="193"/>
      <c r="E331" s="193"/>
      <c r="F331" s="193"/>
      <c r="G331" s="193"/>
      <c r="H331" s="193"/>
      <c r="I331" s="193"/>
      <c r="J331" s="193"/>
      <c r="K331" s="193"/>
      <c r="L331" s="193"/>
      <c r="M331" s="193"/>
      <c r="N331" s="193"/>
      <c r="O331" s="193"/>
      <c r="P331" s="193"/>
      <c r="Q331" s="193"/>
      <c r="R331" s="193"/>
      <c r="S331" s="193"/>
      <c r="T331" s="193"/>
      <c r="U331" s="193"/>
      <c r="V331" s="193"/>
      <c r="W331" s="193"/>
      <c r="X331" s="193"/>
      <c r="Y331" s="193"/>
      <c r="Z331" s="193"/>
      <c r="AA331" s="193"/>
    </row>
    <row r="332" spans="1:27" ht="15.75" customHeight="1">
      <c r="A332" s="205"/>
      <c r="B332" s="193"/>
      <c r="C332" s="205"/>
      <c r="D332" s="193"/>
      <c r="E332" s="193"/>
      <c r="F332" s="193"/>
      <c r="G332" s="193"/>
      <c r="H332" s="193"/>
      <c r="I332" s="193"/>
      <c r="J332" s="193"/>
      <c r="K332" s="193"/>
      <c r="L332" s="193"/>
      <c r="M332" s="193"/>
      <c r="N332" s="193"/>
      <c r="O332" s="193"/>
      <c r="P332" s="193"/>
      <c r="Q332" s="193"/>
      <c r="R332" s="193"/>
      <c r="S332" s="193"/>
      <c r="T332" s="193"/>
      <c r="U332" s="193"/>
      <c r="V332" s="193"/>
      <c r="W332" s="193"/>
      <c r="X332" s="193"/>
      <c r="Y332" s="193"/>
      <c r="Z332" s="193"/>
      <c r="AA332" s="193"/>
    </row>
    <row r="333" spans="1:27" ht="15.75" customHeight="1"/>
    <row r="334" spans="1:27" ht="15.75" customHeight="1"/>
    <row r="335" spans="1:27" ht="15.75" customHeight="1"/>
    <row r="336" spans="1:27"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A4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563C1"/>
  </sheetPr>
  <dimension ref="A1:AY100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ColWidth="14.42578125" defaultRowHeight="15" customHeight="1"/>
  <cols>
    <col min="1" max="1" width="16.7109375" customWidth="1"/>
    <col min="2" max="2" width="25.42578125" customWidth="1"/>
    <col min="3" max="6" width="14.42578125" customWidth="1"/>
  </cols>
  <sheetData>
    <row r="1" spans="1:51" ht="15.75" customHeight="1">
      <c r="A1" s="364" t="s">
        <v>345</v>
      </c>
      <c r="B1" s="372" t="s">
        <v>786</v>
      </c>
      <c r="C1" s="364" t="s">
        <v>466</v>
      </c>
      <c r="D1" s="364" t="s">
        <v>794</v>
      </c>
      <c r="E1" s="206">
        <v>42975</v>
      </c>
      <c r="F1" s="206">
        <v>42976</v>
      </c>
      <c r="G1" s="206">
        <v>42977</v>
      </c>
      <c r="H1" s="206">
        <v>42978</v>
      </c>
      <c r="I1" s="206">
        <v>42979</v>
      </c>
      <c r="J1" s="207">
        <v>42980</v>
      </c>
      <c r="K1" s="207">
        <v>42981</v>
      </c>
      <c r="L1" s="206">
        <v>42982</v>
      </c>
      <c r="M1" s="206">
        <v>42983</v>
      </c>
      <c r="N1" s="206">
        <v>42984</v>
      </c>
      <c r="O1" s="206">
        <v>42985</v>
      </c>
      <c r="P1" s="206">
        <v>42986</v>
      </c>
      <c r="Q1" s="207">
        <v>42987</v>
      </c>
      <c r="R1" s="207">
        <v>42988</v>
      </c>
      <c r="S1" s="206">
        <v>42989</v>
      </c>
      <c r="T1" s="206">
        <v>42990</v>
      </c>
      <c r="U1" s="206">
        <v>42991</v>
      </c>
      <c r="V1" s="206">
        <v>42992</v>
      </c>
      <c r="W1" s="206">
        <v>42993</v>
      </c>
      <c r="X1" s="207">
        <v>42994</v>
      </c>
      <c r="Y1" s="207">
        <v>42995</v>
      </c>
      <c r="Z1" s="206">
        <v>42996</v>
      </c>
      <c r="AA1" s="206">
        <v>42997</v>
      </c>
      <c r="AB1" s="206">
        <v>42998</v>
      </c>
      <c r="AC1" s="206">
        <v>42999</v>
      </c>
      <c r="AD1" s="206">
        <v>43000</v>
      </c>
      <c r="AE1" s="207">
        <v>43001</v>
      </c>
      <c r="AF1" s="207">
        <v>43002</v>
      </c>
      <c r="AG1" s="206">
        <v>43003</v>
      </c>
      <c r="AH1" s="206">
        <v>43004</v>
      </c>
      <c r="AI1" s="206">
        <v>43005</v>
      </c>
      <c r="AJ1" s="206">
        <v>43006</v>
      </c>
      <c r="AK1" s="206">
        <v>43007</v>
      </c>
      <c r="AL1" s="207">
        <v>43008</v>
      </c>
      <c r="AM1" s="207">
        <v>43009</v>
      </c>
      <c r="AN1" s="206">
        <v>43010</v>
      </c>
      <c r="AO1" s="206">
        <v>43011</v>
      </c>
      <c r="AP1" s="206">
        <v>43012</v>
      </c>
      <c r="AQ1" s="206">
        <v>43013</v>
      </c>
      <c r="AR1" s="206">
        <v>43014</v>
      </c>
      <c r="AS1" s="209">
        <v>43015</v>
      </c>
      <c r="AT1" s="207">
        <v>43016</v>
      </c>
      <c r="AU1" s="206">
        <v>43017</v>
      </c>
      <c r="AV1" s="206">
        <v>43018</v>
      </c>
      <c r="AW1" s="206">
        <v>43019</v>
      </c>
      <c r="AX1" s="206">
        <v>43020</v>
      </c>
      <c r="AY1" s="206">
        <v>43021</v>
      </c>
    </row>
    <row r="2" spans="1:51" ht="15.75" customHeight="1">
      <c r="A2" s="332"/>
      <c r="B2" s="371"/>
      <c r="C2" s="332"/>
      <c r="D2" s="332"/>
      <c r="E2" s="211" t="s">
        <v>351</v>
      </c>
      <c r="F2" s="211" t="s">
        <v>352</v>
      </c>
      <c r="G2" s="211" t="s">
        <v>353</v>
      </c>
      <c r="H2" s="211" t="s">
        <v>1167</v>
      </c>
      <c r="I2" s="211" t="s">
        <v>348</v>
      </c>
      <c r="J2" s="213" t="s">
        <v>1169</v>
      </c>
      <c r="K2" s="213" t="s">
        <v>1174</v>
      </c>
      <c r="L2" s="211" t="s">
        <v>351</v>
      </c>
      <c r="M2" s="211" t="s">
        <v>352</v>
      </c>
      <c r="N2" s="211" t="s">
        <v>353</v>
      </c>
      <c r="O2" s="211" t="s">
        <v>1167</v>
      </c>
      <c r="P2" s="211" t="s">
        <v>348</v>
      </c>
      <c r="Q2" s="213" t="s">
        <v>1169</v>
      </c>
      <c r="R2" s="213" t="s">
        <v>1174</v>
      </c>
      <c r="S2" s="211" t="s">
        <v>351</v>
      </c>
      <c r="T2" s="211" t="s">
        <v>352</v>
      </c>
      <c r="U2" s="211" t="s">
        <v>353</v>
      </c>
      <c r="V2" s="211" t="s">
        <v>1167</v>
      </c>
      <c r="W2" s="211" t="s">
        <v>348</v>
      </c>
      <c r="X2" s="213" t="s">
        <v>1169</v>
      </c>
      <c r="Y2" s="213" t="s">
        <v>1174</v>
      </c>
      <c r="Z2" s="211" t="s">
        <v>351</v>
      </c>
      <c r="AA2" s="211" t="s">
        <v>352</v>
      </c>
      <c r="AB2" s="211" t="s">
        <v>353</v>
      </c>
      <c r="AC2" s="211" t="s">
        <v>1167</v>
      </c>
      <c r="AD2" s="211" t="s">
        <v>348</v>
      </c>
      <c r="AE2" s="213" t="s">
        <v>1169</v>
      </c>
      <c r="AF2" s="213" t="s">
        <v>1174</v>
      </c>
      <c r="AG2" s="211" t="s">
        <v>351</v>
      </c>
      <c r="AH2" s="211" t="s">
        <v>352</v>
      </c>
      <c r="AI2" s="211" t="s">
        <v>353</v>
      </c>
      <c r="AJ2" s="211" t="s">
        <v>1167</v>
      </c>
      <c r="AK2" s="211" t="s">
        <v>348</v>
      </c>
      <c r="AL2" s="213" t="s">
        <v>1169</v>
      </c>
      <c r="AM2" s="213" t="s">
        <v>1174</v>
      </c>
      <c r="AN2" s="211" t="s">
        <v>351</v>
      </c>
      <c r="AO2" s="211" t="s">
        <v>352</v>
      </c>
      <c r="AP2" s="211" t="s">
        <v>353</v>
      </c>
      <c r="AQ2" s="211" t="s">
        <v>1167</v>
      </c>
      <c r="AR2" s="211" t="s">
        <v>348</v>
      </c>
      <c r="AS2" s="214" t="s">
        <v>1169</v>
      </c>
      <c r="AT2" s="213" t="s">
        <v>1174</v>
      </c>
      <c r="AU2" s="211" t="s">
        <v>351</v>
      </c>
      <c r="AV2" s="211" t="s">
        <v>352</v>
      </c>
      <c r="AW2" s="211" t="s">
        <v>353</v>
      </c>
      <c r="AX2" s="211" t="s">
        <v>1167</v>
      </c>
      <c r="AY2" s="211" t="s">
        <v>348</v>
      </c>
    </row>
    <row r="3" spans="1:51" ht="15.75" customHeight="1">
      <c r="A3" s="365" t="s">
        <v>1182</v>
      </c>
      <c r="B3" s="215" t="s">
        <v>1189</v>
      </c>
      <c r="C3" s="216" t="s">
        <v>71</v>
      </c>
      <c r="D3" s="216" t="s">
        <v>1203</v>
      </c>
      <c r="E3" s="217"/>
      <c r="F3" s="217"/>
      <c r="G3" s="219"/>
      <c r="H3" s="219"/>
      <c r="I3" s="219"/>
      <c r="J3" s="221"/>
      <c r="K3" s="221"/>
      <c r="L3" s="219"/>
      <c r="M3" s="219"/>
      <c r="N3" s="219"/>
      <c r="O3" s="219"/>
      <c r="P3" s="219"/>
      <c r="Q3" s="221"/>
      <c r="R3" s="221"/>
      <c r="S3" s="219"/>
      <c r="T3" s="219"/>
      <c r="U3" s="219"/>
      <c r="V3" s="219"/>
      <c r="W3" s="219"/>
      <c r="X3" s="221"/>
      <c r="Y3" s="221"/>
      <c r="Z3" s="219"/>
      <c r="AA3" s="219"/>
      <c r="AB3" s="219"/>
      <c r="AC3" s="219"/>
      <c r="AD3" s="219"/>
      <c r="AE3" s="221"/>
      <c r="AF3" s="221"/>
      <c r="AG3" s="219"/>
      <c r="AH3" s="219"/>
      <c r="AI3" s="219"/>
      <c r="AJ3" s="219"/>
      <c r="AK3" s="219"/>
      <c r="AL3" s="221"/>
      <c r="AM3" s="221"/>
      <c r="AN3" s="219"/>
      <c r="AO3" s="219"/>
      <c r="AP3" s="219"/>
      <c r="AQ3" s="219"/>
      <c r="AR3" s="219"/>
      <c r="AS3" s="221"/>
      <c r="AT3" s="221"/>
      <c r="AU3" s="219"/>
      <c r="AV3" s="219"/>
      <c r="AW3" s="219"/>
      <c r="AX3" s="219"/>
      <c r="AY3" s="219"/>
    </row>
    <row r="4" spans="1:51" ht="15.75" customHeight="1">
      <c r="A4" s="332"/>
      <c r="B4" s="215" t="s">
        <v>1213</v>
      </c>
      <c r="C4" s="216" t="s">
        <v>71</v>
      </c>
      <c r="D4" s="216" t="s">
        <v>1203</v>
      </c>
      <c r="E4" s="217"/>
      <c r="F4" s="217"/>
      <c r="G4" s="219"/>
      <c r="H4" s="219"/>
      <c r="I4" s="219"/>
      <c r="J4" s="221"/>
      <c r="K4" s="221"/>
      <c r="L4" s="219"/>
      <c r="M4" s="219"/>
      <c r="N4" s="219"/>
      <c r="O4" s="219"/>
      <c r="P4" s="219"/>
      <c r="Q4" s="221"/>
      <c r="R4" s="221"/>
      <c r="S4" s="219"/>
      <c r="T4" s="219"/>
      <c r="U4" s="219"/>
      <c r="V4" s="219"/>
      <c r="W4" s="219"/>
      <c r="X4" s="221"/>
      <c r="Y4" s="221"/>
      <c r="Z4" s="219"/>
      <c r="AA4" s="219"/>
      <c r="AB4" s="219"/>
      <c r="AC4" s="219"/>
      <c r="AD4" s="219"/>
      <c r="AE4" s="221"/>
      <c r="AF4" s="221"/>
      <c r="AG4" s="219"/>
      <c r="AH4" s="219"/>
      <c r="AI4" s="219"/>
      <c r="AJ4" s="219"/>
      <c r="AK4" s="219"/>
      <c r="AL4" s="221"/>
      <c r="AM4" s="221"/>
      <c r="AN4" s="219"/>
      <c r="AO4" s="219"/>
      <c r="AP4" s="219"/>
      <c r="AQ4" s="219"/>
      <c r="AR4" s="219"/>
      <c r="AS4" s="221"/>
      <c r="AT4" s="221"/>
      <c r="AU4" s="219"/>
      <c r="AV4" s="219"/>
      <c r="AW4" s="219"/>
      <c r="AX4" s="219"/>
      <c r="AY4" s="219"/>
    </row>
    <row r="5" spans="1:51" ht="15.75" customHeight="1">
      <c r="A5" s="366" t="s">
        <v>1221</v>
      </c>
      <c r="B5" s="339"/>
      <c r="C5" s="216" t="s">
        <v>71</v>
      </c>
      <c r="D5" s="216" t="s">
        <v>1203</v>
      </c>
      <c r="E5" s="217"/>
      <c r="F5" s="217"/>
      <c r="G5" s="219"/>
      <c r="H5" s="219"/>
      <c r="I5" s="219"/>
      <c r="J5" s="221"/>
      <c r="K5" s="221"/>
      <c r="L5" s="219"/>
      <c r="M5" s="219"/>
      <c r="N5" s="219"/>
      <c r="O5" s="219"/>
      <c r="P5" s="219"/>
      <c r="Q5" s="221"/>
      <c r="R5" s="221"/>
      <c r="S5" s="219"/>
      <c r="T5" s="219"/>
      <c r="U5" s="219"/>
      <c r="V5" s="219"/>
      <c r="W5" s="219"/>
      <c r="X5" s="221"/>
      <c r="Y5" s="221"/>
      <c r="Z5" s="219"/>
      <c r="AA5" s="219"/>
      <c r="AB5" s="219"/>
      <c r="AC5" s="219"/>
      <c r="AD5" s="219"/>
      <c r="AE5" s="221"/>
      <c r="AF5" s="221"/>
      <c r="AG5" s="219"/>
      <c r="AH5" s="219"/>
      <c r="AI5" s="219"/>
      <c r="AJ5" s="219"/>
      <c r="AK5" s="219"/>
      <c r="AL5" s="221"/>
      <c r="AM5" s="221"/>
      <c r="AN5" s="219"/>
      <c r="AO5" s="219"/>
      <c r="AP5" s="219"/>
      <c r="AQ5" s="219"/>
      <c r="AR5" s="219"/>
      <c r="AS5" s="221"/>
      <c r="AT5" s="221"/>
      <c r="AU5" s="219"/>
      <c r="AV5" s="219"/>
      <c r="AW5" s="219"/>
      <c r="AX5" s="219"/>
      <c r="AY5" s="219"/>
    </row>
    <row r="6" spans="1:51" ht="15.75" customHeight="1">
      <c r="A6" s="366" t="s">
        <v>1227</v>
      </c>
      <c r="B6" s="339"/>
      <c r="C6" s="216" t="s">
        <v>1228</v>
      </c>
      <c r="D6" s="216" t="s">
        <v>1228</v>
      </c>
      <c r="E6" s="219"/>
      <c r="F6" s="219"/>
      <c r="G6" s="223"/>
      <c r="H6" s="219"/>
      <c r="I6" s="219"/>
      <c r="J6" s="221"/>
      <c r="K6" s="221"/>
      <c r="L6" s="219"/>
      <c r="M6" s="219"/>
      <c r="N6" s="219"/>
      <c r="O6" s="219"/>
      <c r="P6" s="219"/>
      <c r="Q6" s="221"/>
      <c r="R6" s="221"/>
      <c r="S6" s="219"/>
      <c r="T6" s="219"/>
      <c r="U6" s="219"/>
      <c r="V6" s="219"/>
      <c r="W6" s="219"/>
      <c r="X6" s="221"/>
      <c r="Y6" s="221"/>
      <c r="Z6" s="219"/>
      <c r="AA6" s="219"/>
      <c r="AB6" s="219"/>
      <c r="AC6" s="219"/>
      <c r="AD6" s="219"/>
      <c r="AE6" s="221"/>
      <c r="AF6" s="221"/>
      <c r="AG6" s="219"/>
      <c r="AH6" s="219"/>
      <c r="AI6" s="219"/>
      <c r="AJ6" s="219"/>
      <c r="AK6" s="219"/>
      <c r="AL6" s="221"/>
      <c r="AM6" s="221"/>
      <c r="AN6" s="219"/>
      <c r="AO6" s="219"/>
      <c r="AP6" s="219"/>
      <c r="AQ6" s="219"/>
      <c r="AR6" s="219"/>
      <c r="AS6" s="221"/>
      <c r="AT6" s="221"/>
      <c r="AU6" s="219"/>
      <c r="AV6" s="219"/>
      <c r="AW6" s="219"/>
      <c r="AX6" s="219"/>
      <c r="AY6" s="219"/>
    </row>
    <row r="7" spans="1:51" ht="15.75" customHeight="1">
      <c r="A7" s="366" t="s">
        <v>1229</v>
      </c>
      <c r="B7" s="339"/>
      <c r="C7" s="216" t="s">
        <v>71</v>
      </c>
      <c r="D7" s="216" t="s">
        <v>1203</v>
      </c>
      <c r="E7" s="219"/>
      <c r="F7" s="219"/>
      <c r="G7" s="217"/>
      <c r="H7" s="217"/>
      <c r="I7" s="219"/>
      <c r="J7" s="221"/>
      <c r="K7" s="221"/>
      <c r="L7" s="219"/>
      <c r="M7" s="219"/>
      <c r="N7" s="219"/>
      <c r="O7" s="219"/>
      <c r="P7" s="219"/>
      <c r="Q7" s="221"/>
      <c r="R7" s="221"/>
      <c r="S7" s="219"/>
      <c r="T7" s="219"/>
      <c r="U7" s="219"/>
      <c r="V7" s="219"/>
      <c r="W7" s="219"/>
      <c r="X7" s="221"/>
      <c r="Y7" s="221"/>
      <c r="Z7" s="219"/>
      <c r="AA7" s="219"/>
      <c r="AB7" s="219"/>
      <c r="AC7" s="219"/>
      <c r="AD7" s="219"/>
      <c r="AE7" s="221"/>
      <c r="AF7" s="221"/>
      <c r="AG7" s="219"/>
      <c r="AH7" s="219"/>
      <c r="AI7" s="219"/>
      <c r="AJ7" s="219"/>
      <c r="AK7" s="219"/>
      <c r="AL7" s="221"/>
      <c r="AM7" s="221"/>
      <c r="AN7" s="219"/>
      <c r="AO7" s="219"/>
      <c r="AP7" s="219"/>
      <c r="AQ7" s="219"/>
      <c r="AR7" s="219"/>
      <c r="AS7" s="221"/>
      <c r="AT7" s="221"/>
      <c r="AU7" s="219"/>
      <c r="AV7" s="219"/>
      <c r="AW7" s="219"/>
      <c r="AX7" s="219"/>
      <c r="AY7" s="219"/>
    </row>
    <row r="8" spans="1:51" ht="15.75" customHeight="1">
      <c r="A8" s="366" t="s">
        <v>1230</v>
      </c>
      <c r="B8" s="339"/>
      <c r="C8" s="216" t="s">
        <v>1228</v>
      </c>
      <c r="D8" s="216" t="s">
        <v>1228</v>
      </c>
      <c r="E8" s="219"/>
      <c r="F8" s="219"/>
      <c r="G8" s="219"/>
      <c r="H8" s="219"/>
      <c r="I8" s="219"/>
      <c r="J8" s="221"/>
      <c r="K8" s="221"/>
      <c r="L8" s="219"/>
      <c r="M8" s="223"/>
      <c r="N8" s="219"/>
      <c r="O8" s="219"/>
      <c r="P8" s="219"/>
      <c r="Q8" s="221"/>
      <c r="R8" s="221"/>
      <c r="S8" s="219"/>
      <c r="T8" s="219"/>
      <c r="U8" s="219"/>
      <c r="V8" s="219"/>
      <c r="W8" s="219"/>
      <c r="X8" s="221"/>
      <c r="Y8" s="221"/>
      <c r="Z8" s="219"/>
      <c r="AA8" s="219"/>
      <c r="AB8" s="219"/>
      <c r="AC8" s="219"/>
      <c r="AD8" s="219"/>
      <c r="AE8" s="221"/>
      <c r="AF8" s="221"/>
      <c r="AG8" s="219"/>
      <c r="AH8" s="219"/>
      <c r="AI8" s="219"/>
      <c r="AJ8" s="219"/>
      <c r="AK8" s="219"/>
      <c r="AL8" s="221"/>
      <c r="AM8" s="221"/>
      <c r="AN8" s="219"/>
      <c r="AO8" s="219"/>
      <c r="AP8" s="219"/>
      <c r="AQ8" s="219"/>
      <c r="AR8" s="219"/>
      <c r="AS8" s="221"/>
      <c r="AT8" s="221"/>
      <c r="AU8" s="219"/>
      <c r="AV8" s="219"/>
      <c r="AW8" s="219"/>
      <c r="AX8" s="219"/>
      <c r="AY8" s="219"/>
    </row>
    <row r="9" spans="1:51" ht="15.75" customHeight="1">
      <c r="A9" s="224"/>
      <c r="B9" s="225"/>
      <c r="C9" s="224"/>
      <c r="D9" s="226"/>
      <c r="E9" s="221"/>
      <c r="F9" s="221"/>
      <c r="G9" s="221"/>
      <c r="H9" s="221"/>
      <c r="I9" s="221"/>
      <c r="J9" s="221"/>
      <c r="K9" s="221"/>
      <c r="L9" s="221"/>
      <c r="M9" s="221"/>
      <c r="N9" s="221"/>
      <c r="O9" s="221"/>
      <c r="P9" s="221"/>
      <c r="Q9" s="221"/>
      <c r="R9" s="221"/>
      <c r="S9" s="221"/>
      <c r="T9" s="221"/>
      <c r="U9" s="221"/>
      <c r="V9" s="221"/>
      <c r="W9" s="221"/>
      <c r="X9" s="221"/>
      <c r="Y9" s="221"/>
      <c r="Z9" s="221"/>
      <c r="AA9" s="221"/>
      <c r="AB9" s="221"/>
      <c r="AC9" s="221"/>
      <c r="AD9" s="221"/>
      <c r="AE9" s="221"/>
      <c r="AF9" s="221"/>
      <c r="AG9" s="221"/>
      <c r="AH9" s="221"/>
      <c r="AI9" s="221"/>
      <c r="AJ9" s="221"/>
      <c r="AK9" s="221"/>
      <c r="AL9" s="221"/>
      <c r="AM9" s="221"/>
      <c r="AN9" s="221"/>
      <c r="AO9" s="221"/>
      <c r="AP9" s="221"/>
      <c r="AQ9" s="221"/>
      <c r="AR9" s="221"/>
      <c r="AS9" s="221"/>
      <c r="AT9" s="221"/>
      <c r="AU9" s="221"/>
      <c r="AV9" s="221"/>
      <c r="AW9" s="221"/>
      <c r="AX9" s="221"/>
      <c r="AY9" s="221"/>
    </row>
    <row r="10" spans="1:51" ht="15.75" customHeight="1">
      <c r="A10" s="367" t="s">
        <v>1231</v>
      </c>
      <c r="B10" s="227" t="s">
        <v>1232</v>
      </c>
      <c r="C10" s="228" t="s">
        <v>1228</v>
      </c>
      <c r="D10" s="229" t="s">
        <v>1228</v>
      </c>
      <c r="E10" s="217"/>
      <c r="F10" s="219"/>
      <c r="G10" s="219"/>
      <c r="H10" s="219"/>
      <c r="I10" s="219"/>
      <c r="J10" s="221"/>
      <c r="K10" s="221"/>
      <c r="L10" s="219"/>
      <c r="M10" s="219"/>
      <c r="N10" s="219"/>
      <c r="O10" s="219"/>
      <c r="P10" s="219"/>
      <c r="Q10" s="221"/>
      <c r="R10" s="221"/>
      <c r="S10" s="219"/>
      <c r="T10" s="219"/>
      <c r="U10" s="219"/>
      <c r="V10" s="219"/>
      <c r="W10" s="219"/>
      <c r="X10" s="221"/>
      <c r="Y10" s="221"/>
      <c r="Z10" s="219"/>
      <c r="AA10" s="219"/>
      <c r="AB10" s="219"/>
      <c r="AC10" s="219"/>
      <c r="AD10" s="219"/>
      <c r="AE10" s="221"/>
      <c r="AF10" s="221"/>
      <c r="AG10" s="219"/>
      <c r="AH10" s="219"/>
      <c r="AI10" s="219"/>
      <c r="AJ10" s="219"/>
      <c r="AK10" s="219"/>
      <c r="AL10" s="221"/>
      <c r="AM10" s="221"/>
      <c r="AN10" s="219"/>
      <c r="AO10" s="219"/>
      <c r="AP10" s="219"/>
      <c r="AQ10" s="219"/>
      <c r="AR10" s="219"/>
      <c r="AS10" s="221"/>
      <c r="AT10" s="221"/>
      <c r="AU10" s="219"/>
      <c r="AV10" s="219"/>
      <c r="AW10" s="219"/>
      <c r="AX10" s="219"/>
      <c r="AY10" s="219"/>
    </row>
    <row r="11" spans="1:51" ht="15.75" customHeight="1">
      <c r="A11" s="368"/>
      <c r="B11" s="227" t="s">
        <v>1233</v>
      </c>
      <c r="C11" s="228" t="s">
        <v>1234</v>
      </c>
      <c r="D11" s="229" t="s">
        <v>1234</v>
      </c>
      <c r="E11" s="219"/>
      <c r="F11" s="219"/>
      <c r="G11" s="223"/>
      <c r="H11" s="219"/>
      <c r="I11" s="219"/>
      <c r="J11" s="221"/>
      <c r="K11" s="221"/>
      <c r="L11" s="219"/>
      <c r="M11" s="219"/>
      <c r="N11" s="219"/>
      <c r="O11" s="219"/>
      <c r="P11" s="219"/>
      <c r="Q11" s="221"/>
      <c r="R11" s="221"/>
      <c r="S11" s="219"/>
      <c r="T11" s="219"/>
      <c r="U11" s="219"/>
      <c r="V11" s="219"/>
      <c r="W11" s="219"/>
      <c r="X11" s="221"/>
      <c r="Y11" s="221"/>
      <c r="Z11" s="219"/>
      <c r="AA11" s="219"/>
      <c r="AB11" s="219"/>
      <c r="AC11" s="219"/>
      <c r="AD11" s="219"/>
      <c r="AE11" s="221"/>
      <c r="AF11" s="221"/>
      <c r="AG11" s="219"/>
      <c r="AH11" s="219"/>
      <c r="AI11" s="219"/>
      <c r="AJ11" s="219"/>
      <c r="AK11" s="219"/>
      <c r="AL11" s="221"/>
      <c r="AM11" s="221"/>
      <c r="AN11" s="219"/>
      <c r="AO11" s="219"/>
      <c r="AP11" s="219"/>
      <c r="AQ11" s="219"/>
      <c r="AR11" s="219"/>
      <c r="AS11" s="221"/>
      <c r="AT11" s="221"/>
      <c r="AU11" s="219"/>
      <c r="AV11" s="219"/>
      <c r="AW11" s="219"/>
      <c r="AX11" s="219"/>
      <c r="AY11" s="219"/>
    </row>
    <row r="12" spans="1:51" ht="15.75" customHeight="1">
      <c r="A12" s="368"/>
      <c r="B12" s="227" t="s">
        <v>1235</v>
      </c>
      <c r="C12" s="228" t="s">
        <v>1236</v>
      </c>
      <c r="D12" s="229" t="s">
        <v>1236</v>
      </c>
      <c r="E12" s="219"/>
      <c r="F12" s="219"/>
      <c r="G12" s="219"/>
      <c r="H12" s="230"/>
      <c r="I12" s="230"/>
      <c r="J12" s="221"/>
      <c r="K12" s="221"/>
      <c r="L12" s="219"/>
      <c r="M12" s="219"/>
      <c r="N12" s="219"/>
      <c r="O12" s="219"/>
      <c r="P12" s="219"/>
      <c r="Q12" s="221"/>
      <c r="R12" s="221"/>
      <c r="S12" s="219"/>
      <c r="T12" s="219"/>
      <c r="U12" s="219"/>
      <c r="V12" s="219"/>
      <c r="W12" s="219"/>
      <c r="X12" s="221"/>
      <c r="Y12" s="221"/>
      <c r="Z12" s="219"/>
      <c r="AA12" s="219"/>
      <c r="AB12" s="219"/>
      <c r="AC12" s="219"/>
      <c r="AD12" s="219"/>
      <c r="AE12" s="221"/>
      <c r="AF12" s="221"/>
      <c r="AG12" s="219"/>
      <c r="AH12" s="219"/>
      <c r="AI12" s="219"/>
      <c r="AJ12" s="219"/>
      <c r="AK12" s="219"/>
      <c r="AL12" s="221"/>
      <c r="AM12" s="221"/>
      <c r="AN12" s="219"/>
      <c r="AO12" s="219"/>
      <c r="AP12" s="219"/>
      <c r="AQ12" s="219"/>
      <c r="AR12" s="219"/>
      <c r="AS12" s="221"/>
      <c r="AT12" s="221"/>
      <c r="AU12" s="219"/>
      <c r="AV12" s="219"/>
      <c r="AW12" s="219"/>
      <c r="AX12" s="219"/>
      <c r="AY12" s="219"/>
    </row>
    <row r="13" spans="1:51" ht="15.75" customHeight="1">
      <c r="A13" s="332"/>
      <c r="B13" s="227" t="s">
        <v>1237</v>
      </c>
      <c r="C13" s="228" t="s">
        <v>1238</v>
      </c>
      <c r="D13" s="229" t="s">
        <v>1238</v>
      </c>
      <c r="E13" s="219"/>
      <c r="F13" s="219"/>
      <c r="G13" s="217"/>
      <c r="H13" s="217"/>
      <c r="I13" s="223"/>
      <c r="J13" s="221"/>
      <c r="K13" s="221"/>
      <c r="L13" s="219"/>
      <c r="M13" s="219"/>
      <c r="N13" s="219"/>
      <c r="O13" s="219"/>
      <c r="P13" s="219"/>
      <c r="Q13" s="221"/>
      <c r="R13" s="221"/>
      <c r="S13" s="219"/>
      <c r="T13" s="219"/>
      <c r="U13" s="219"/>
      <c r="V13" s="219"/>
      <c r="W13" s="219"/>
      <c r="X13" s="221"/>
      <c r="Y13" s="221"/>
      <c r="Z13" s="219"/>
      <c r="AA13" s="219"/>
      <c r="AB13" s="219"/>
      <c r="AC13" s="219"/>
      <c r="AD13" s="219"/>
      <c r="AE13" s="221"/>
      <c r="AF13" s="221"/>
      <c r="AG13" s="219"/>
      <c r="AH13" s="219"/>
      <c r="AI13" s="219"/>
      <c r="AJ13" s="219"/>
      <c r="AK13" s="219"/>
      <c r="AL13" s="221"/>
      <c r="AM13" s="221"/>
      <c r="AN13" s="219"/>
      <c r="AO13" s="219"/>
      <c r="AP13" s="219"/>
      <c r="AQ13" s="219"/>
      <c r="AR13" s="219"/>
      <c r="AS13" s="221"/>
      <c r="AT13" s="221"/>
      <c r="AU13" s="219"/>
      <c r="AV13" s="219"/>
      <c r="AW13" s="219"/>
      <c r="AX13" s="219"/>
      <c r="AY13" s="219"/>
    </row>
    <row r="14" spans="1:51" ht="15.75" customHeight="1">
      <c r="A14" s="224"/>
      <c r="B14" s="231"/>
      <c r="C14" s="232"/>
      <c r="D14" s="233"/>
      <c r="E14" s="234"/>
      <c r="F14" s="234"/>
      <c r="G14" s="234"/>
      <c r="H14" s="234"/>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row>
    <row r="15" spans="1:51" ht="15.75" customHeight="1">
      <c r="A15" s="369" t="s">
        <v>1240</v>
      </c>
      <c r="B15" s="235" t="s">
        <v>1242</v>
      </c>
      <c r="C15" s="236" t="s">
        <v>846</v>
      </c>
      <c r="D15" s="237" t="s">
        <v>71</v>
      </c>
      <c r="E15" s="238" t="s">
        <v>1244</v>
      </c>
      <c r="F15" s="238" t="s">
        <v>1244</v>
      </c>
      <c r="G15" s="238" t="s">
        <v>1244</v>
      </c>
      <c r="H15" s="144"/>
      <c r="I15" s="144"/>
      <c r="J15" s="239"/>
      <c r="K15" s="239"/>
      <c r="L15" s="240" t="s">
        <v>1246</v>
      </c>
      <c r="M15" s="240" t="s">
        <v>1246</v>
      </c>
      <c r="N15" s="240" t="s">
        <v>1246</v>
      </c>
      <c r="O15" s="144"/>
      <c r="P15" s="144"/>
      <c r="Q15" s="239"/>
      <c r="R15" s="239"/>
      <c r="S15" s="241" t="s">
        <v>1249</v>
      </c>
      <c r="T15" s="241" t="s">
        <v>1249</v>
      </c>
      <c r="U15" s="241" t="s">
        <v>1249</v>
      </c>
      <c r="V15" s="144"/>
      <c r="W15" s="144"/>
      <c r="X15" s="239"/>
      <c r="Y15" s="239"/>
      <c r="Z15" s="242" t="s">
        <v>1250</v>
      </c>
      <c r="AA15" s="242" t="s">
        <v>1250</v>
      </c>
      <c r="AB15" s="242" t="s">
        <v>1250</v>
      </c>
      <c r="AC15" s="144"/>
      <c r="AD15" s="144"/>
      <c r="AE15" s="239"/>
      <c r="AF15" s="239"/>
      <c r="AG15" s="144"/>
      <c r="AH15" s="144"/>
      <c r="AI15" s="144"/>
      <c r="AJ15" s="144"/>
      <c r="AK15" s="144"/>
      <c r="AL15" s="239"/>
      <c r="AM15" s="239"/>
      <c r="AN15" s="144"/>
      <c r="AO15" s="144"/>
      <c r="AP15" s="144"/>
      <c r="AQ15" s="144"/>
      <c r="AR15" s="144"/>
      <c r="AS15" s="239"/>
      <c r="AT15" s="239"/>
      <c r="AU15" s="144"/>
      <c r="AV15" s="144"/>
      <c r="AW15" s="144"/>
      <c r="AX15" s="144"/>
      <c r="AY15" s="145"/>
    </row>
    <row r="16" spans="1:51" ht="15.75" customHeight="1">
      <c r="A16" s="370"/>
      <c r="B16" s="243" t="s">
        <v>1252</v>
      </c>
      <c r="C16" s="244" t="s">
        <v>846</v>
      </c>
      <c r="D16" s="245" t="s">
        <v>71</v>
      </c>
      <c r="E16" s="246" t="s">
        <v>1244</v>
      </c>
      <c r="F16" s="246" t="s">
        <v>1244</v>
      </c>
      <c r="G16" s="246" t="s">
        <v>1244</v>
      </c>
      <c r="H16" s="219"/>
      <c r="I16" s="219"/>
      <c r="J16" s="221"/>
      <c r="K16" s="221"/>
      <c r="L16" s="247" t="s">
        <v>1246</v>
      </c>
      <c r="M16" s="247" t="s">
        <v>1246</v>
      </c>
      <c r="N16" s="247" t="s">
        <v>1246</v>
      </c>
      <c r="O16" s="219"/>
      <c r="P16" s="219"/>
      <c r="Q16" s="221"/>
      <c r="R16" s="221"/>
      <c r="S16" s="248" t="s">
        <v>1249</v>
      </c>
      <c r="T16" s="248" t="s">
        <v>1249</v>
      </c>
      <c r="U16" s="248" t="s">
        <v>1249</v>
      </c>
      <c r="V16" s="219"/>
      <c r="W16" s="219"/>
      <c r="X16" s="221"/>
      <c r="Y16" s="221"/>
      <c r="Z16" s="249" t="s">
        <v>1250</v>
      </c>
      <c r="AA16" s="249" t="s">
        <v>1250</v>
      </c>
      <c r="AB16" s="249" t="s">
        <v>1250</v>
      </c>
      <c r="AC16" s="219"/>
      <c r="AD16" s="219"/>
      <c r="AE16" s="221"/>
      <c r="AF16" s="221"/>
      <c r="AG16" s="219"/>
      <c r="AH16" s="219"/>
      <c r="AI16" s="219"/>
      <c r="AJ16" s="219"/>
      <c r="AK16" s="219"/>
      <c r="AL16" s="221"/>
      <c r="AM16" s="221"/>
      <c r="AN16" s="219"/>
      <c r="AO16" s="219"/>
      <c r="AP16" s="219"/>
      <c r="AQ16" s="219"/>
      <c r="AR16" s="219"/>
      <c r="AS16" s="221"/>
      <c r="AT16" s="221"/>
      <c r="AU16" s="219"/>
      <c r="AV16" s="219"/>
      <c r="AW16" s="219"/>
      <c r="AX16" s="219"/>
      <c r="AY16" s="250"/>
    </row>
    <row r="17" spans="1:51" ht="15.75" customHeight="1">
      <c r="A17" s="370"/>
      <c r="B17" s="243" t="s">
        <v>1258</v>
      </c>
      <c r="C17" s="244" t="s">
        <v>846</v>
      </c>
      <c r="D17" s="245" t="s">
        <v>71</v>
      </c>
      <c r="E17" s="219"/>
      <c r="F17" s="219"/>
      <c r="G17" s="219"/>
      <c r="H17" s="219"/>
      <c r="I17" s="219"/>
      <c r="J17" s="221"/>
      <c r="K17" s="221"/>
      <c r="L17" s="246" t="s">
        <v>1244</v>
      </c>
      <c r="M17" s="246" t="s">
        <v>1244</v>
      </c>
      <c r="N17" s="246" t="s">
        <v>1244</v>
      </c>
      <c r="O17" s="219"/>
      <c r="P17" s="219"/>
      <c r="Q17" s="221"/>
      <c r="R17" s="221"/>
      <c r="S17" s="247" t="s">
        <v>1246</v>
      </c>
      <c r="T17" s="247" t="s">
        <v>1246</v>
      </c>
      <c r="U17" s="247" t="s">
        <v>1246</v>
      </c>
      <c r="V17" s="219"/>
      <c r="W17" s="219"/>
      <c r="X17" s="221"/>
      <c r="Y17" s="221"/>
      <c r="Z17" s="248" t="s">
        <v>1249</v>
      </c>
      <c r="AA17" s="248" t="s">
        <v>1249</v>
      </c>
      <c r="AB17" s="248" t="s">
        <v>1249</v>
      </c>
      <c r="AC17" s="219"/>
      <c r="AD17" s="219"/>
      <c r="AE17" s="221"/>
      <c r="AF17" s="221"/>
      <c r="AG17" s="249" t="s">
        <v>1250</v>
      </c>
      <c r="AH17" s="249" t="s">
        <v>1250</v>
      </c>
      <c r="AI17" s="249" t="s">
        <v>1250</v>
      </c>
      <c r="AJ17" s="219"/>
      <c r="AK17" s="219"/>
      <c r="AL17" s="221"/>
      <c r="AM17" s="221"/>
      <c r="AN17" s="219"/>
      <c r="AO17" s="219"/>
      <c r="AP17" s="219"/>
      <c r="AQ17" s="219"/>
      <c r="AR17" s="219"/>
      <c r="AS17" s="221"/>
      <c r="AT17" s="221"/>
      <c r="AU17" s="219"/>
      <c r="AV17" s="219"/>
      <c r="AW17" s="219"/>
      <c r="AX17" s="219"/>
      <c r="AY17" s="250"/>
    </row>
    <row r="18" spans="1:51" ht="15.75" customHeight="1">
      <c r="A18" s="370"/>
      <c r="B18" s="243" t="s">
        <v>1260</v>
      </c>
      <c r="C18" s="244" t="s">
        <v>846</v>
      </c>
      <c r="D18" s="245" t="s">
        <v>71</v>
      </c>
      <c r="E18" s="219"/>
      <c r="F18" s="219"/>
      <c r="G18" s="219"/>
      <c r="H18" s="246" t="s">
        <v>1244</v>
      </c>
      <c r="I18" s="246" t="s">
        <v>1244</v>
      </c>
      <c r="J18" s="221"/>
      <c r="K18" s="221"/>
      <c r="L18" s="219"/>
      <c r="M18" s="219"/>
      <c r="N18" s="219"/>
      <c r="O18" s="247" t="s">
        <v>1246</v>
      </c>
      <c r="P18" s="247" t="s">
        <v>1246</v>
      </c>
      <c r="Q18" s="221"/>
      <c r="R18" s="221"/>
      <c r="S18" s="219"/>
      <c r="T18" s="219"/>
      <c r="U18" s="219"/>
      <c r="V18" s="248" t="s">
        <v>1249</v>
      </c>
      <c r="W18" s="248" t="s">
        <v>1249</v>
      </c>
      <c r="X18" s="221"/>
      <c r="Y18" s="221"/>
      <c r="Z18" s="219"/>
      <c r="AA18" s="219"/>
      <c r="AB18" s="219"/>
      <c r="AC18" s="249" t="s">
        <v>1250</v>
      </c>
      <c r="AD18" s="249" t="s">
        <v>1250</v>
      </c>
      <c r="AE18" s="221"/>
      <c r="AF18" s="221"/>
      <c r="AG18" s="219"/>
      <c r="AH18" s="219"/>
      <c r="AI18" s="219"/>
      <c r="AJ18" s="219"/>
      <c r="AK18" s="219"/>
      <c r="AL18" s="221"/>
      <c r="AM18" s="221"/>
      <c r="AN18" s="219"/>
      <c r="AO18" s="219"/>
      <c r="AP18" s="219"/>
      <c r="AQ18" s="219"/>
      <c r="AR18" s="219"/>
      <c r="AS18" s="221"/>
      <c r="AT18" s="221"/>
      <c r="AU18" s="219"/>
      <c r="AV18" s="219"/>
      <c r="AW18" s="219"/>
      <c r="AX18" s="219"/>
      <c r="AY18" s="250"/>
    </row>
    <row r="19" spans="1:51" ht="15.75" customHeight="1">
      <c r="A19" s="370"/>
      <c r="B19" s="243" t="s">
        <v>1261</v>
      </c>
      <c r="C19" s="244" t="s">
        <v>846</v>
      </c>
      <c r="D19" s="245" t="s">
        <v>71</v>
      </c>
      <c r="E19" s="219"/>
      <c r="F19" s="219"/>
      <c r="G19" s="246" t="s">
        <v>1244</v>
      </c>
      <c r="H19" s="219"/>
      <c r="I19" s="219"/>
      <c r="J19" s="221"/>
      <c r="K19" s="221"/>
      <c r="L19" s="219"/>
      <c r="M19" s="219"/>
      <c r="N19" s="247" t="s">
        <v>1246</v>
      </c>
      <c r="O19" s="219"/>
      <c r="P19" s="219"/>
      <c r="Q19" s="221"/>
      <c r="R19" s="221"/>
      <c r="S19" s="219"/>
      <c r="T19" s="219"/>
      <c r="U19" s="248" t="s">
        <v>1249</v>
      </c>
      <c r="V19" s="219"/>
      <c r="W19" s="219"/>
      <c r="X19" s="221"/>
      <c r="Y19" s="221"/>
      <c r="Z19" s="219"/>
      <c r="AA19" s="219"/>
      <c r="AB19" s="249" t="s">
        <v>1250</v>
      </c>
      <c r="AC19" s="219"/>
      <c r="AD19" s="219"/>
      <c r="AE19" s="221"/>
      <c r="AF19" s="221"/>
      <c r="AG19" s="219"/>
      <c r="AH19" s="219"/>
      <c r="AI19" s="219"/>
      <c r="AJ19" s="219"/>
      <c r="AK19" s="219"/>
      <c r="AL19" s="221"/>
      <c r="AM19" s="221"/>
      <c r="AN19" s="219"/>
      <c r="AO19" s="219"/>
      <c r="AP19" s="219"/>
      <c r="AQ19" s="219"/>
      <c r="AR19" s="219"/>
      <c r="AS19" s="221"/>
      <c r="AT19" s="221"/>
      <c r="AU19" s="219"/>
      <c r="AV19" s="219"/>
      <c r="AW19" s="219"/>
      <c r="AX19" s="219"/>
      <c r="AY19" s="250"/>
    </row>
    <row r="20" spans="1:51" ht="15.75" customHeight="1">
      <c r="A20" s="370"/>
      <c r="B20" s="243" t="s">
        <v>1263</v>
      </c>
      <c r="C20" s="244" t="s">
        <v>846</v>
      </c>
      <c r="D20" s="245" t="s">
        <v>71</v>
      </c>
      <c r="E20" s="219"/>
      <c r="F20" s="219"/>
      <c r="G20" s="219"/>
      <c r="H20" s="219"/>
      <c r="I20" s="219"/>
      <c r="J20" s="221"/>
      <c r="K20" s="221"/>
      <c r="L20" s="219"/>
      <c r="M20" s="219"/>
      <c r="N20" s="219"/>
      <c r="O20" s="246" t="s">
        <v>1244</v>
      </c>
      <c r="P20" s="246" t="s">
        <v>1244</v>
      </c>
      <c r="Q20" s="221"/>
      <c r="R20" s="221"/>
      <c r="S20" s="219"/>
      <c r="T20" s="219"/>
      <c r="U20" s="219"/>
      <c r="V20" s="247" t="s">
        <v>1246</v>
      </c>
      <c r="W20" s="247" t="s">
        <v>1246</v>
      </c>
      <c r="X20" s="221"/>
      <c r="Y20" s="221"/>
      <c r="Z20" s="247" t="s">
        <v>1246</v>
      </c>
      <c r="AA20" s="219"/>
      <c r="AB20" s="219"/>
      <c r="AC20" s="248" t="s">
        <v>1249</v>
      </c>
      <c r="AD20" s="248" t="s">
        <v>1249</v>
      </c>
      <c r="AE20" s="221"/>
      <c r="AF20" s="221"/>
      <c r="AG20" s="248" t="s">
        <v>1249</v>
      </c>
      <c r="AH20" s="219"/>
      <c r="AI20" s="219"/>
      <c r="AJ20" s="249" t="s">
        <v>1250</v>
      </c>
      <c r="AK20" s="249" t="s">
        <v>1250</v>
      </c>
      <c r="AL20" s="221"/>
      <c r="AM20" s="221"/>
      <c r="AN20" s="249" t="s">
        <v>1250</v>
      </c>
      <c r="AO20" s="219"/>
      <c r="AP20" s="219"/>
      <c r="AQ20" s="219"/>
      <c r="AR20" s="219"/>
      <c r="AS20" s="221"/>
      <c r="AT20" s="221"/>
      <c r="AU20" s="219"/>
      <c r="AV20" s="219"/>
      <c r="AW20" s="219"/>
      <c r="AX20" s="219"/>
      <c r="AY20" s="250"/>
    </row>
    <row r="21" spans="1:51" ht="15.75" customHeight="1">
      <c r="A21" s="370"/>
      <c r="B21" s="251" t="s">
        <v>1264</v>
      </c>
      <c r="C21" s="252" t="s">
        <v>846</v>
      </c>
      <c r="D21" s="253" t="s">
        <v>71</v>
      </c>
      <c r="E21" s="149"/>
      <c r="F21" s="149"/>
      <c r="G21" s="149"/>
      <c r="H21" s="149"/>
      <c r="I21" s="149"/>
      <c r="J21" s="254"/>
      <c r="K21" s="254"/>
      <c r="L21" s="149"/>
      <c r="M21" s="149"/>
      <c r="N21" s="149"/>
      <c r="O21" s="149"/>
      <c r="P21" s="149"/>
      <c r="Q21" s="254"/>
      <c r="R21" s="254"/>
      <c r="S21" s="149"/>
      <c r="T21" s="149"/>
      <c r="U21" s="149"/>
      <c r="V21" s="149"/>
      <c r="W21" s="149"/>
      <c r="X21" s="254"/>
      <c r="Y21" s="254"/>
      <c r="Z21" s="149"/>
      <c r="AA21" s="149"/>
      <c r="AB21" s="149"/>
      <c r="AC21" s="255" t="s">
        <v>1244</v>
      </c>
      <c r="AD21" s="255" t="s">
        <v>1244</v>
      </c>
      <c r="AE21" s="254"/>
      <c r="AF21" s="254"/>
      <c r="AG21" s="255" t="s">
        <v>1244</v>
      </c>
      <c r="AH21" s="255" t="s">
        <v>1244</v>
      </c>
      <c r="AI21" s="255" t="s">
        <v>1244</v>
      </c>
      <c r="AJ21" s="256" t="s">
        <v>1246</v>
      </c>
      <c r="AK21" s="256" t="s">
        <v>1246</v>
      </c>
      <c r="AL21" s="254"/>
      <c r="AM21" s="254"/>
      <c r="AN21" s="256" t="s">
        <v>1246</v>
      </c>
      <c r="AO21" s="256" t="s">
        <v>1246</v>
      </c>
      <c r="AP21" s="256" t="s">
        <v>1246</v>
      </c>
      <c r="AQ21" s="257" t="s">
        <v>1249</v>
      </c>
      <c r="AR21" s="257" t="s">
        <v>1249</v>
      </c>
      <c r="AS21" s="254"/>
      <c r="AT21" s="254"/>
      <c r="AU21" s="257" t="s">
        <v>1249</v>
      </c>
      <c r="AV21" s="257" t="s">
        <v>1249</v>
      </c>
      <c r="AW21" s="257" t="s">
        <v>1249</v>
      </c>
      <c r="AX21" s="258" t="s">
        <v>1250</v>
      </c>
      <c r="AY21" s="259" t="s">
        <v>1250</v>
      </c>
    </row>
    <row r="22" spans="1:51" ht="15.75" customHeight="1">
      <c r="A22" s="370"/>
      <c r="B22" s="235" t="s">
        <v>1242</v>
      </c>
      <c r="C22" s="260" t="s">
        <v>953</v>
      </c>
      <c r="D22" s="261" t="s">
        <v>71</v>
      </c>
      <c r="E22" s="238" t="s">
        <v>1244</v>
      </c>
      <c r="F22" s="238" t="s">
        <v>1244</v>
      </c>
      <c r="G22" s="238" t="s">
        <v>1244</v>
      </c>
      <c r="H22" s="144"/>
      <c r="I22" s="144"/>
      <c r="J22" s="239"/>
      <c r="K22" s="239"/>
      <c r="L22" s="240" t="s">
        <v>1246</v>
      </c>
      <c r="M22" s="240" t="s">
        <v>1246</v>
      </c>
      <c r="N22" s="240" t="s">
        <v>1246</v>
      </c>
      <c r="O22" s="144"/>
      <c r="P22" s="144"/>
      <c r="Q22" s="239"/>
      <c r="R22" s="239"/>
      <c r="S22" s="241" t="s">
        <v>1249</v>
      </c>
      <c r="T22" s="241" t="s">
        <v>1249</v>
      </c>
      <c r="U22" s="241" t="s">
        <v>1249</v>
      </c>
      <c r="V22" s="144"/>
      <c r="W22" s="144"/>
      <c r="X22" s="239"/>
      <c r="Y22" s="239"/>
      <c r="Z22" s="242" t="s">
        <v>1250</v>
      </c>
      <c r="AA22" s="242" t="s">
        <v>1250</v>
      </c>
      <c r="AB22" s="242" t="s">
        <v>1250</v>
      </c>
      <c r="AC22" s="144"/>
      <c r="AD22" s="144"/>
      <c r="AE22" s="239"/>
      <c r="AF22" s="239"/>
      <c r="AG22" s="144"/>
      <c r="AH22" s="144"/>
      <c r="AI22" s="144"/>
      <c r="AJ22" s="144"/>
      <c r="AK22" s="144"/>
      <c r="AL22" s="239"/>
      <c r="AM22" s="239"/>
      <c r="AN22" s="144"/>
      <c r="AO22" s="144"/>
      <c r="AP22" s="144"/>
      <c r="AQ22" s="144"/>
      <c r="AR22" s="144"/>
      <c r="AS22" s="239"/>
      <c r="AT22" s="239"/>
      <c r="AU22" s="144"/>
      <c r="AV22" s="144"/>
      <c r="AW22" s="144"/>
      <c r="AX22" s="144"/>
      <c r="AY22" s="145"/>
    </row>
    <row r="23" spans="1:51" ht="15.75" customHeight="1">
      <c r="A23" s="370"/>
      <c r="B23" s="243" t="s">
        <v>1252</v>
      </c>
      <c r="C23" s="262" t="s">
        <v>953</v>
      </c>
      <c r="D23" s="263" t="s">
        <v>71</v>
      </c>
      <c r="E23" s="246" t="s">
        <v>1244</v>
      </c>
      <c r="F23" s="246" t="s">
        <v>1244</v>
      </c>
      <c r="G23" s="246" t="s">
        <v>1244</v>
      </c>
      <c r="H23" s="219"/>
      <c r="I23" s="219"/>
      <c r="J23" s="221"/>
      <c r="K23" s="221"/>
      <c r="L23" s="247" t="s">
        <v>1246</v>
      </c>
      <c r="M23" s="247" t="s">
        <v>1246</v>
      </c>
      <c r="N23" s="247" t="s">
        <v>1246</v>
      </c>
      <c r="O23" s="219"/>
      <c r="P23" s="219"/>
      <c r="Q23" s="221"/>
      <c r="R23" s="221"/>
      <c r="S23" s="248" t="s">
        <v>1249</v>
      </c>
      <c r="T23" s="248" t="s">
        <v>1249</v>
      </c>
      <c r="U23" s="248" t="s">
        <v>1249</v>
      </c>
      <c r="V23" s="219"/>
      <c r="W23" s="219"/>
      <c r="X23" s="221"/>
      <c r="Y23" s="221"/>
      <c r="Z23" s="249" t="s">
        <v>1250</v>
      </c>
      <c r="AA23" s="249" t="s">
        <v>1250</v>
      </c>
      <c r="AB23" s="249" t="s">
        <v>1250</v>
      </c>
      <c r="AC23" s="219"/>
      <c r="AD23" s="219"/>
      <c r="AE23" s="221"/>
      <c r="AF23" s="221"/>
      <c r="AG23" s="219"/>
      <c r="AH23" s="219"/>
      <c r="AI23" s="219"/>
      <c r="AJ23" s="219"/>
      <c r="AK23" s="219"/>
      <c r="AL23" s="221"/>
      <c r="AM23" s="221"/>
      <c r="AN23" s="219"/>
      <c r="AO23" s="219"/>
      <c r="AP23" s="219"/>
      <c r="AQ23" s="219"/>
      <c r="AR23" s="219"/>
      <c r="AS23" s="221"/>
      <c r="AT23" s="221"/>
      <c r="AU23" s="219"/>
      <c r="AV23" s="219"/>
      <c r="AW23" s="219"/>
      <c r="AX23" s="219"/>
      <c r="AY23" s="250"/>
    </row>
    <row r="24" spans="1:51" ht="15.75" customHeight="1">
      <c r="A24" s="370"/>
      <c r="B24" s="243" t="s">
        <v>1258</v>
      </c>
      <c r="C24" s="262" t="s">
        <v>953</v>
      </c>
      <c r="D24" s="263" t="s">
        <v>71</v>
      </c>
      <c r="E24" s="219"/>
      <c r="F24" s="219"/>
      <c r="G24" s="219"/>
      <c r="H24" s="219"/>
      <c r="I24" s="219"/>
      <c r="J24" s="221"/>
      <c r="K24" s="221"/>
      <c r="L24" s="246" t="s">
        <v>1244</v>
      </c>
      <c r="M24" s="246" t="s">
        <v>1244</v>
      </c>
      <c r="N24" s="246" t="s">
        <v>1244</v>
      </c>
      <c r="O24" s="219"/>
      <c r="P24" s="219"/>
      <c r="Q24" s="221"/>
      <c r="R24" s="221"/>
      <c r="S24" s="247" t="s">
        <v>1246</v>
      </c>
      <c r="T24" s="247" t="s">
        <v>1246</v>
      </c>
      <c r="U24" s="247" t="s">
        <v>1246</v>
      </c>
      <c r="V24" s="219"/>
      <c r="W24" s="219"/>
      <c r="X24" s="221"/>
      <c r="Y24" s="221"/>
      <c r="Z24" s="248" t="s">
        <v>1249</v>
      </c>
      <c r="AA24" s="248" t="s">
        <v>1249</v>
      </c>
      <c r="AB24" s="248" t="s">
        <v>1249</v>
      </c>
      <c r="AC24" s="219"/>
      <c r="AD24" s="219"/>
      <c r="AE24" s="221"/>
      <c r="AF24" s="221"/>
      <c r="AG24" s="249" t="s">
        <v>1250</v>
      </c>
      <c r="AH24" s="249" t="s">
        <v>1250</v>
      </c>
      <c r="AI24" s="249" t="s">
        <v>1250</v>
      </c>
      <c r="AJ24" s="219"/>
      <c r="AK24" s="219"/>
      <c r="AL24" s="221"/>
      <c r="AM24" s="221"/>
      <c r="AN24" s="219"/>
      <c r="AO24" s="219"/>
      <c r="AP24" s="219"/>
      <c r="AQ24" s="219"/>
      <c r="AR24" s="219"/>
      <c r="AS24" s="221"/>
      <c r="AT24" s="221"/>
      <c r="AU24" s="219"/>
      <c r="AV24" s="219"/>
      <c r="AW24" s="219"/>
      <c r="AX24" s="219"/>
      <c r="AY24" s="250"/>
    </row>
    <row r="25" spans="1:51" ht="15.75" customHeight="1">
      <c r="A25" s="370"/>
      <c r="B25" s="243" t="s">
        <v>1260</v>
      </c>
      <c r="C25" s="262" t="s">
        <v>953</v>
      </c>
      <c r="D25" s="263" t="s">
        <v>71</v>
      </c>
      <c r="E25" s="219"/>
      <c r="F25" s="219"/>
      <c r="G25" s="219"/>
      <c r="H25" s="246" t="s">
        <v>1244</v>
      </c>
      <c r="I25" s="246" t="s">
        <v>1244</v>
      </c>
      <c r="J25" s="221"/>
      <c r="K25" s="221"/>
      <c r="L25" s="219"/>
      <c r="M25" s="219"/>
      <c r="N25" s="219"/>
      <c r="O25" s="247" t="s">
        <v>1246</v>
      </c>
      <c r="P25" s="247" t="s">
        <v>1246</v>
      </c>
      <c r="Q25" s="221"/>
      <c r="R25" s="221"/>
      <c r="S25" s="219"/>
      <c r="T25" s="219"/>
      <c r="U25" s="219"/>
      <c r="V25" s="248" t="s">
        <v>1249</v>
      </c>
      <c r="W25" s="248" t="s">
        <v>1249</v>
      </c>
      <c r="X25" s="221"/>
      <c r="Y25" s="221"/>
      <c r="Z25" s="219"/>
      <c r="AA25" s="219"/>
      <c r="AB25" s="219"/>
      <c r="AC25" s="249" t="s">
        <v>1250</v>
      </c>
      <c r="AD25" s="249" t="s">
        <v>1250</v>
      </c>
      <c r="AE25" s="221"/>
      <c r="AF25" s="221"/>
      <c r="AG25" s="219"/>
      <c r="AH25" s="219"/>
      <c r="AI25" s="219"/>
      <c r="AJ25" s="219"/>
      <c r="AK25" s="219"/>
      <c r="AL25" s="221"/>
      <c r="AM25" s="221"/>
      <c r="AN25" s="219"/>
      <c r="AO25" s="219"/>
      <c r="AP25" s="219"/>
      <c r="AQ25" s="219"/>
      <c r="AR25" s="219"/>
      <c r="AS25" s="221"/>
      <c r="AT25" s="221"/>
      <c r="AU25" s="219"/>
      <c r="AV25" s="219"/>
      <c r="AW25" s="219"/>
      <c r="AX25" s="219"/>
      <c r="AY25" s="250"/>
    </row>
    <row r="26" spans="1:51" ht="15.75" customHeight="1">
      <c r="A26" s="370"/>
      <c r="B26" s="243" t="s">
        <v>1261</v>
      </c>
      <c r="C26" s="262" t="s">
        <v>953</v>
      </c>
      <c r="D26" s="263" t="s">
        <v>71</v>
      </c>
      <c r="E26" s="219"/>
      <c r="F26" s="219"/>
      <c r="G26" s="246" t="s">
        <v>1244</v>
      </c>
      <c r="H26" s="219"/>
      <c r="I26" s="219"/>
      <c r="J26" s="221"/>
      <c r="K26" s="221"/>
      <c r="L26" s="219"/>
      <c r="M26" s="219"/>
      <c r="N26" s="247" t="s">
        <v>1246</v>
      </c>
      <c r="O26" s="219"/>
      <c r="P26" s="219"/>
      <c r="Q26" s="221"/>
      <c r="R26" s="221"/>
      <c r="S26" s="219"/>
      <c r="T26" s="219"/>
      <c r="U26" s="248" t="s">
        <v>1249</v>
      </c>
      <c r="V26" s="219"/>
      <c r="W26" s="219"/>
      <c r="X26" s="221"/>
      <c r="Y26" s="221"/>
      <c r="Z26" s="219"/>
      <c r="AA26" s="219"/>
      <c r="AB26" s="249" t="s">
        <v>1250</v>
      </c>
      <c r="AC26" s="219"/>
      <c r="AD26" s="219"/>
      <c r="AE26" s="221"/>
      <c r="AF26" s="221"/>
      <c r="AG26" s="219"/>
      <c r="AH26" s="219"/>
      <c r="AI26" s="219"/>
      <c r="AJ26" s="219"/>
      <c r="AK26" s="219"/>
      <c r="AL26" s="221"/>
      <c r="AM26" s="221"/>
      <c r="AN26" s="219"/>
      <c r="AO26" s="219"/>
      <c r="AP26" s="219"/>
      <c r="AQ26" s="219"/>
      <c r="AR26" s="219"/>
      <c r="AS26" s="221"/>
      <c r="AT26" s="221"/>
      <c r="AU26" s="219"/>
      <c r="AV26" s="219"/>
      <c r="AW26" s="219"/>
      <c r="AX26" s="219"/>
      <c r="AY26" s="250"/>
    </row>
    <row r="27" spans="1:51" ht="15.75" customHeight="1">
      <c r="A27" s="370"/>
      <c r="B27" s="243" t="s">
        <v>1263</v>
      </c>
      <c r="C27" s="262" t="s">
        <v>953</v>
      </c>
      <c r="D27" s="263" t="s">
        <v>71</v>
      </c>
      <c r="E27" s="219"/>
      <c r="F27" s="219"/>
      <c r="G27" s="219"/>
      <c r="H27" s="219"/>
      <c r="I27" s="219"/>
      <c r="J27" s="221"/>
      <c r="K27" s="221"/>
      <c r="L27" s="219"/>
      <c r="M27" s="219"/>
      <c r="N27" s="219"/>
      <c r="O27" s="246" t="s">
        <v>1244</v>
      </c>
      <c r="P27" s="246" t="s">
        <v>1244</v>
      </c>
      <c r="Q27" s="221"/>
      <c r="R27" s="221"/>
      <c r="S27" s="219"/>
      <c r="T27" s="219"/>
      <c r="U27" s="219"/>
      <c r="V27" s="247" t="s">
        <v>1246</v>
      </c>
      <c r="W27" s="247" t="s">
        <v>1246</v>
      </c>
      <c r="X27" s="221"/>
      <c r="Y27" s="221"/>
      <c r="Z27" s="247" t="s">
        <v>1246</v>
      </c>
      <c r="AA27" s="219"/>
      <c r="AB27" s="219"/>
      <c r="AC27" s="248" t="s">
        <v>1249</v>
      </c>
      <c r="AD27" s="248" t="s">
        <v>1249</v>
      </c>
      <c r="AE27" s="221"/>
      <c r="AF27" s="221"/>
      <c r="AG27" s="248" t="s">
        <v>1249</v>
      </c>
      <c r="AH27" s="219"/>
      <c r="AI27" s="219"/>
      <c r="AJ27" s="249" t="s">
        <v>1250</v>
      </c>
      <c r="AK27" s="249" t="s">
        <v>1250</v>
      </c>
      <c r="AL27" s="221"/>
      <c r="AM27" s="221"/>
      <c r="AN27" s="249" t="s">
        <v>1250</v>
      </c>
      <c r="AO27" s="219"/>
      <c r="AP27" s="219"/>
      <c r="AQ27" s="219"/>
      <c r="AR27" s="219"/>
      <c r="AS27" s="221"/>
      <c r="AT27" s="221"/>
      <c r="AU27" s="219"/>
      <c r="AV27" s="219"/>
      <c r="AW27" s="219"/>
      <c r="AX27" s="219"/>
      <c r="AY27" s="250"/>
    </row>
    <row r="28" spans="1:51" ht="15.75" customHeight="1">
      <c r="A28" s="370"/>
      <c r="B28" s="251" t="s">
        <v>1264</v>
      </c>
      <c r="C28" s="264" t="s">
        <v>953</v>
      </c>
      <c r="D28" s="265" t="s">
        <v>71</v>
      </c>
      <c r="E28" s="149"/>
      <c r="F28" s="149"/>
      <c r="G28" s="149"/>
      <c r="H28" s="149"/>
      <c r="I28" s="149"/>
      <c r="J28" s="254"/>
      <c r="K28" s="254"/>
      <c r="L28" s="149"/>
      <c r="M28" s="149"/>
      <c r="N28" s="149"/>
      <c r="O28" s="149"/>
      <c r="P28" s="149"/>
      <c r="Q28" s="254"/>
      <c r="R28" s="254"/>
      <c r="S28" s="149"/>
      <c r="T28" s="149"/>
      <c r="U28" s="149"/>
      <c r="V28" s="149"/>
      <c r="W28" s="149"/>
      <c r="X28" s="254"/>
      <c r="Y28" s="254"/>
      <c r="Z28" s="149"/>
      <c r="AA28" s="149"/>
      <c r="AB28" s="149"/>
      <c r="AC28" s="255" t="s">
        <v>1244</v>
      </c>
      <c r="AD28" s="255" t="s">
        <v>1244</v>
      </c>
      <c r="AE28" s="254"/>
      <c r="AF28" s="254"/>
      <c r="AG28" s="255" t="s">
        <v>1244</v>
      </c>
      <c r="AH28" s="255" t="s">
        <v>1244</v>
      </c>
      <c r="AI28" s="255" t="s">
        <v>1244</v>
      </c>
      <c r="AJ28" s="256" t="s">
        <v>1246</v>
      </c>
      <c r="AK28" s="256" t="s">
        <v>1246</v>
      </c>
      <c r="AL28" s="254"/>
      <c r="AM28" s="254"/>
      <c r="AN28" s="256" t="s">
        <v>1246</v>
      </c>
      <c r="AO28" s="256" t="s">
        <v>1246</v>
      </c>
      <c r="AP28" s="256" t="s">
        <v>1246</v>
      </c>
      <c r="AQ28" s="257" t="s">
        <v>1249</v>
      </c>
      <c r="AR28" s="257" t="s">
        <v>1249</v>
      </c>
      <c r="AS28" s="254"/>
      <c r="AT28" s="254"/>
      <c r="AU28" s="257" t="s">
        <v>1249</v>
      </c>
      <c r="AV28" s="257" t="s">
        <v>1249</v>
      </c>
      <c r="AW28" s="257" t="s">
        <v>1249</v>
      </c>
      <c r="AX28" s="258" t="s">
        <v>1250</v>
      </c>
      <c r="AY28" s="259" t="s">
        <v>1250</v>
      </c>
    </row>
    <row r="29" spans="1:51" ht="15.75" customHeight="1">
      <c r="A29" s="370"/>
      <c r="B29" s="266" t="s">
        <v>1242</v>
      </c>
      <c r="C29" s="267" t="s">
        <v>976</v>
      </c>
      <c r="D29" s="267" t="s">
        <v>71</v>
      </c>
      <c r="E29" s="268" t="s">
        <v>1244</v>
      </c>
      <c r="F29" s="268" t="s">
        <v>1244</v>
      </c>
      <c r="G29" s="268" t="s">
        <v>1244</v>
      </c>
      <c r="H29" s="269"/>
      <c r="I29" s="269"/>
      <c r="J29" s="270"/>
      <c r="K29" s="270"/>
      <c r="L29" s="271" t="s">
        <v>1246</v>
      </c>
      <c r="M29" s="271" t="s">
        <v>1246</v>
      </c>
      <c r="N29" s="271" t="s">
        <v>1246</v>
      </c>
      <c r="O29" s="269"/>
      <c r="P29" s="269"/>
      <c r="Q29" s="270"/>
      <c r="R29" s="270"/>
      <c r="S29" s="272" t="s">
        <v>1249</v>
      </c>
      <c r="T29" s="272" t="s">
        <v>1249</v>
      </c>
      <c r="U29" s="272" t="s">
        <v>1249</v>
      </c>
      <c r="V29" s="269"/>
      <c r="W29" s="269"/>
      <c r="X29" s="270"/>
      <c r="Y29" s="270"/>
      <c r="Z29" s="273" t="s">
        <v>1250</v>
      </c>
      <c r="AA29" s="273" t="s">
        <v>1250</v>
      </c>
      <c r="AB29" s="273" t="s">
        <v>1250</v>
      </c>
      <c r="AC29" s="269"/>
      <c r="AD29" s="269"/>
      <c r="AE29" s="270"/>
      <c r="AF29" s="270"/>
      <c r="AG29" s="269"/>
      <c r="AH29" s="269"/>
      <c r="AI29" s="269"/>
      <c r="AJ29" s="269"/>
      <c r="AK29" s="269"/>
      <c r="AL29" s="270"/>
      <c r="AM29" s="270"/>
      <c r="AN29" s="269"/>
      <c r="AO29" s="269"/>
      <c r="AP29" s="269"/>
      <c r="AQ29" s="269"/>
      <c r="AR29" s="269"/>
      <c r="AS29" s="270"/>
      <c r="AT29" s="270"/>
      <c r="AU29" s="269"/>
      <c r="AV29" s="269"/>
      <c r="AW29" s="269"/>
      <c r="AX29" s="269"/>
      <c r="AY29" s="269"/>
    </row>
    <row r="30" spans="1:51" ht="15.75" customHeight="1">
      <c r="A30" s="370"/>
      <c r="B30" s="266" t="s">
        <v>1252</v>
      </c>
      <c r="C30" s="267" t="s">
        <v>976</v>
      </c>
      <c r="D30" s="267" t="s">
        <v>71</v>
      </c>
      <c r="E30" s="246" t="s">
        <v>1244</v>
      </c>
      <c r="F30" s="246" t="s">
        <v>1244</v>
      </c>
      <c r="G30" s="246" t="s">
        <v>1244</v>
      </c>
      <c r="H30" s="219"/>
      <c r="I30" s="219"/>
      <c r="J30" s="221"/>
      <c r="K30" s="221"/>
      <c r="L30" s="247" t="s">
        <v>1246</v>
      </c>
      <c r="M30" s="247" t="s">
        <v>1246</v>
      </c>
      <c r="N30" s="247" t="s">
        <v>1246</v>
      </c>
      <c r="O30" s="219"/>
      <c r="P30" s="219"/>
      <c r="Q30" s="221"/>
      <c r="R30" s="221"/>
      <c r="S30" s="248" t="s">
        <v>1249</v>
      </c>
      <c r="T30" s="248" t="s">
        <v>1249</v>
      </c>
      <c r="U30" s="248" t="s">
        <v>1249</v>
      </c>
      <c r="V30" s="219"/>
      <c r="W30" s="219"/>
      <c r="X30" s="221"/>
      <c r="Y30" s="221"/>
      <c r="Z30" s="249" t="s">
        <v>1250</v>
      </c>
      <c r="AA30" s="249" t="s">
        <v>1250</v>
      </c>
      <c r="AB30" s="249" t="s">
        <v>1250</v>
      </c>
      <c r="AC30" s="219"/>
      <c r="AD30" s="219"/>
      <c r="AE30" s="221"/>
      <c r="AF30" s="221"/>
      <c r="AG30" s="219"/>
      <c r="AH30" s="219"/>
      <c r="AI30" s="219"/>
      <c r="AJ30" s="219"/>
      <c r="AK30" s="219"/>
      <c r="AL30" s="221"/>
      <c r="AM30" s="221"/>
      <c r="AN30" s="219"/>
      <c r="AO30" s="219"/>
      <c r="AP30" s="219"/>
      <c r="AQ30" s="219"/>
      <c r="AR30" s="219"/>
      <c r="AS30" s="221"/>
      <c r="AT30" s="221"/>
      <c r="AU30" s="219"/>
      <c r="AV30" s="219"/>
      <c r="AW30" s="219"/>
      <c r="AX30" s="219"/>
      <c r="AY30" s="219"/>
    </row>
    <row r="31" spans="1:51" ht="15.75" customHeight="1">
      <c r="A31" s="370"/>
      <c r="B31" s="266" t="s">
        <v>1258</v>
      </c>
      <c r="C31" s="267" t="s">
        <v>976</v>
      </c>
      <c r="D31" s="267" t="s">
        <v>71</v>
      </c>
      <c r="E31" s="219"/>
      <c r="F31" s="219"/>
      <c r="G31" s="219"/>
      <c r="H31" s="219"/>
      <c r="I31" s="219"/>
      <c r="J31" s="221"/>
      <c r="K31" s="221"/>
      <c r="L31" s="246" t="s">
        <v>1244</v>
      </c>
      <c r="M31" s="246" t="s">
        <v>1244</v>
      </c>
      <c r="N31" s="246" t="s">
        <v>1244</v>
      </c>
      <c r="O31" s="219"/>
      <c r="P31" s="219"/>
      <c r="Q31" s="221"/>
      <c r="R31" s="221"/>
      <c r="S31" s="247" t="s">
        <v>1246</v>
      </c>
      <c r="T31" s="247" t="s">
        <v>1246</v>
      </c>
      <c r="U31" s="247" t="s">
        <v>1246</v>
      </c>
      <c r="V31" s="219"/>
      <c r="W31" s="219"/>
      <c r="X31" s="221"/>
      <c r="Y31" s="221"/>
      <c r="Z31" s="248" t="s">
        <v>1249</v>
      </c>
      <c r="AA31" s="248" t="s">
        <v>1249</v>
      </c>
      <c r="AB31" s="248" t="s">
        <v>1249</v>
      </c>
      <c r="AC31" s="219"/>
      <c r="AD31" s="219"/>
      <c r="AE31" s="221"/>
      <c r="AF31" s="221"/>
      <c r="AG31" s="249" t="s">
        <v>1250</v>
      </c>
      <c r="AH31" s="249" t="s">
        <v>1250</v>
      </c>
      <c r="AI31" s="249" t="s">
        <v>1250</v>
      </c>
      <c r="AJ31" s="219"/>
      <c r="AK31" s="219"/>
      <c r="AL31" s="221"/>
      <c r="AM31" s="221"/>
      <c r="AN31" s="219"/>
      <c r="AO31" s="219"/>
      <c r="AP31" s="219"/>
      <c r="AQ31" s="219"/>
      <c r="AR31" s="219"/>
      <c r="AS31" s="221"/>
      <c r="AT31" s="221"/>
      <c r="AU31" s="219"/>
      <c r="AV31" s="219"/>
      <c r="AW31" s="219"/>
      <c r="AX31" s="219"/>
      <c r="AY31" s="219"/>
    </row>
    <row r="32" spans="1:51" ht="15.75" customHeight="1">
      <c r="A32" s="370"/>
      <c r="B32" s="266" t="s">
        <v>1260</v>
      </c>
      <c r="C32" s="267" t="s">
        <v>976</v>
      </c>
      <c r="D32" s="267" t="s">
        <v>71</v>
      </c>
      <c r="E32" s="219"/>
      <c r="F32" s="219"/>
      <c r="G32" s="219"/>
      <c r="H32" s="246" t="s">
        <v>1244</v>
      </c>
      <c r="I32" s="246" t="s">
        <v>1244</v>
      </c>
      <c r="J32" s="221"/>
      <c r="K32" s="221"/>
      <c r="L32" s="219"/>
      <c r="M32" s="219"/>
      <c r="N32" s="219"/>
      <c r="O32" s="247" t="s">
        <v>1246</v>
      </c>
      <c r="P32" s="247" t="s">
        <v>1246</v>
      </c>
      <c r="Q32" s="221"/>
      <c r="R32" s="221"/>
      <c r="S32" s="219"/>
      <c r="T32" s="219"/>
      <c r="U32" s="219"/>
      <c r="V32" s="248" t="s">
        <v>1249</v>
      </c>
      <c r="W32" s="248" t="s">
        <v>1249</v>
      </c>
      <c r="X32" s="221"/>
      <c r="Y32" s="221"/>
      <c r="Z32" s="219"/>
      <c r="AA32" s="219"/>
      <c r="AB32" s="219"/>
      <c r="AC32" s="249" t="s">
        <v>1250</v>
      </c>
      <c r="AD32" s="249" t="s">
        <v>1250</v>
      </c>
      <c r="AE32" s="221"/>
      <c r="AF32" s="221"/>
      <c r="AG32" s="219"/>
      <c r="AH32" s="219"/>
      <c r="AI32" s="219"/>
      <c r="AJ32" s="219"/>
      <c r="AK32" s="219"/>
      <c r="AL32" s="221"/>
      <c r="AM32" s="221"/>
      <c r="AN32" s="219"/>
      <c r="AO32" s="219"/>
      <c r="AP32" s="219"/>
      <c r="AQ32" s="219"/>
      <c r="AR32" s="219"/>
      <c r="AS32" s="221"/>
      <c r="AT32" s="221"/>
      <c r="AU32" s="219"/>
      <c r="AV32" s="219"/>
      <c r="AW32" s="219"/>
      <c r="AX32" s="219"/>
      <c r="AY32" s="219"/>
    </row>
    <row r="33" spans="1:51" ht="15.75" customHeight="1">
      <c r="A33" s="370"/>
      <c r="B33" s="266" t="s">
        <v>1261</v>
      </c>
      <c r="C33" s="267" t="s">
        <v>976</v>
      </c>
      <c r="D33" s="267" t="s">
        <v>71</v>
      </c>
      <c r="E33" s="219"/>
      <c r="F33" s="219"/>
      <c r="G33" s="246" t="s">
        <v>1244</v>
      </c>
      <c r="H33" s="219"/>
      <c r="I33" s="219"/>
      <c r="J33" s="221"/>
      <c r="K33" s="221"/>
      <c r="L33" s="219"/>
      <c r="M33" s="219"/>
      <c r="N33" s="247" t="s">
        <v>1246</v>
      </c>
      <c r="O33" s="219"/>
      <c r="P33" s="219"/>
      <c r="Q33" s="221"/>
      <c r="R33" s="221"/>
      <c r="S33" s="219"/>
      <c r="T33" s="219"/>
      <c r="U33" s="248" t="s">
        <v>1249</v>
      </c>
      <c r="V33" s="219"/>
      <c r="W33" s="219"/>
      <c r="X33" s="221"/>
      <c r="Y33" s="221"/>
      <c r="Z33" s="219"/>
      <c r="AA33" s="219"/>
      <c r="AB33" s="249" t="s">
        <v>1250</v>
      </c>
      <c r="AC33" s="219"/>
      <c r="AD33" s="219"/>
      <c r="AE33" s="221"/>
      <c r="AF33" s="221"/>
      <c r="AG33" s="219"/>
      <c r="AH33" s="219"/>
      <c r="AI33" s="219"/>
      <c r="AJ33" s="219"/>
      <c r="AK33" s="219"/>
      <c r="AL33" s="221"/>
      <c r="AM33" s="221"/>
      <c r="AN33" s="219"/>
      <c r="AO33" s="219"/>
      <c r="AP33" s="219"/>
      <c r="AQ33" s="219"/>
      <c r="AR33" s="219"/>
      <c r="AS33" s="221"/>
      <c r="AT33" s="221"/>
      <c r="AU33" s="219"/>
      <c r="AV33" s="219"/>
      <c r="AW33" s="219"/>
      <c r="AX33" s="219"/>
      <c r="AY33" s="219"/>
    </row>
    <row r="34" spans="1:51" ht="15.75" customHeight="1">
      <c r="A34" s="370"/>
      <c r="B34" s="266" t="s">
        <v>1263</v>
      </c>
      <c r="C34" s="267" t="s">
        <v>976</v>
      </c>
      <c r="D34" s="267" t="s">
        <v>71</v>
      </c>
      <c r="E34" s="219"/>
      <c r="F34" s="219"/>
      <c r="G34" s="219"/>
      <c r="H34" s="219"/>
      <c r="I34" s="219"/>
      <c r="J34" s="221"/>
      <c r="K34" s="221"/>
      <c r="L34" s="219"/>
      <c r="M34" s="219"/>
      <c r="N34" s="219"/>
      <c r="O34" s="246" t="s">
        <v>1244</v>
      </c>
      <c r="P34" s="246" t="s">
        <v>1244</v>
      </c>
      <c r="Q34" s="221"/>
      <c r="R34" s="221"/>
      <c r="S34" s="219"/>
      <c r="T34" s="219"/>
      <c r="U34" s="219"/>
      <c r="V34" s="247" t="s">
        <v>1246</v>
      </c>
      <c r="W34" s="247" t="s">
        <v>1246</v>
      </c>
      <c r="X34" s="221"/>
      <c r="Y34" s="221"/>
      <c r="Z34" s="247" t="s">
        <v>1246</v>
      </c>
      <c r="AA34" s="219"/>
      <c r="AB34" s="219"/>
      <c r="AC34" s="248" t="s">
        <v>1249</v>
      </c>
      <c r="AD34" s="248" t="s">
        <v>1249</v>
      </c>
      <c r="AE34" s="221"/>
      <c r="AF34" s="221"/>
      <c r="AG34" s="248" t="s">
        <v>1249</v>
      </c>
      <c r="AH34" s="219"/>
      <c r="AI34" s="219"/>
      <c r="AJ34" s="249" t="s">
        <v>1250</v>
      </c>
      <c r="AK34" s="249" t="s">
        <v>1250</v>
      </c>
      <c r="AL34" s="221"/>
      <c r="AM34" s="221"/>
      <c r="AN34" s="249" t="s">
        <v>1250</v>
      </c>
      <c r="AO34" s="219"/>
      <c r="AP34" s="219"/>
      <c r="AQ34" s="219"/>
      <c r="AR34" s="219"/>
      <c r="AS34" s="221"/>
      <c r="AT34" s="221"/>
      <c r="AU34" s="219"/>
      <c r="AV34" s="219"/>
      <c r="AW34" s="219"/>
      <c r="AX34" s="219"/>
      <c r="AY34" s="219"/>
    </row>
    <row r="35" spans="1:51" ht="15.75" customHeight="1">
      <c r="A35" s="370"/>
      <c r="B35" s="274" t="s">
        <v>1264</v>
      </c>
      <c r="C35" s="275" t="s">
        <v>976</v>
      </c>
      <c r="D35" s="275" t="s">
        <v>71</v>
      </c>
      <c r="E35" s="276"/>
      <c r="F35" s="276"/>
      <c r="G35" s="276"/>
      <c r="H35" s="276"/>
      <c r="I35" s="276"/>
      <c r="J35" s="234"/>
      <c r="K35" s="234"/>
      <c r="L35" s="276"/>
      <c r="M35" s="276"/>
      <c r="N35" s="276"/>
      <c r="O35" s="276"/>
      <c r="P35" s="276"/>
      <c r="Q35" s="234"/>
      <c r="R35" s="234"/>
      <c r="S35" s="276"/>
      <c r="T35" s="276"/>
      <c r="U35" s="276"/>
      <c r="V35" s="276"/>
      <c r="W35" s="276"/>
      <c r="X35" s="234"/>
      <c r="Y35" s="234"/>
      <c r="Z35" s="276"/>
      <c r="AA35" s="276"/>
      <c r="AB35" s="276"/>
      <c r="AC35" s="277" t="s">
        <v>1244</v>
      </c>
      <c r="AD35" s="277" t="s">
        <v>1244</v>
      </c>
      <c r="AE35" s="234"/>
      <c r="AF35" s="234"/>
      <c r="AG35" s="277" t="s">
        <v>1244</v>
      </c>
      <c r="AH35" s="277" t="s">
        <v>1244</v>
      </c>
      <c r="AI35" s="277" t="s">
        <v>1244</v>
      </c>
      <c r="AJ35" s="278" t="s">
        <v>1246</v>
      </c>
      <c r="AK35" s="278" t="s">
        <v>1246</v>
      </c>
      <c r="AL35" s="234"/>
      <c r="AM35" s="234"/>
      <c r="AN35" s="278" t="s">
        <v>1246</v>
      </c>
      <c r="AO35" s="278" t="s">
        <v>1246</v>
      </c>
      <c r="AP35" s="278" t="s">
        <v>1246</v>
      </c>
      <c r="AQ35" s="279" t="s">
        <v>1249</v>
      </c>
      <c r="AR35" s="279" t="s">
        <v>1249</v>
      </c>
      <c r="AS35" s="234"/>
      <c r="AT35" s="234"/>
      <c r="AU35" s="279" t="s">
        <v>1249</v>
      </c>
      <c r="AV35" s="279" t="s">
        <v>1249</v>
      </c>
      <c r="AW35" s="279" t="s">
        <v>1249</v>
      </c>
      <c r="AX35" s="280" t="s">
        <v>1250</v>
      </c>
      <c r="AY35" s="280" t="s">
        <v>1250</v>
      </c>
    </row>
    <row r="36" spans="1:51" ht="15.75" customHeight="1">
      <c r="A36" s="370"/>
      <c r="B36" s="235" t="s">
        <v>1242</v>
      </c>
      <c r="C36" s="281" t="s">
        <v>1014</v>
      </c>
      <c r="D36" s="282" t="s">
        <v>71</v>
      </c>
      <c r="E36" s="238" t="s">
        <v>1244</v>
      </c>
      <c r="F36" s="238" t="s">
        <v>1244</v>
      </c>
      <c r="G36" s="238" t="s">
        <v>1244</v>
      </c>
      <c r="H36" s="144"/>
      <c r="I36" s="144"/>
      <c r="J36" s="239"/>
      <c r="K36" s="239"/>
      <c r="L36" s="240" t="s">
        <v>1246</v>
      </c>
      <c r="M36" s="240" t="s">
        <v>1246</v>
      </c>
      <c r="N36" s="240" t="s">
        <v>1246</v>
      </c>
      <c r="O36" s="144"/>
      <c r="P36" s="144"/>
      <c r="Q36" s="239"/>
      <c r="R36" s="239"/>
      <c r="S36" s="241" t="s">
        <v>1249</v>
      </c>
      <c r="T36" s="241" t="s">
        <v>1249</v>
      </c>
      <c r="U36" s="241" t="s">
        <v>1249</v>
      </c>
      <c r="V36" s="144"/>
      <c r="W36" s="144"/>
      <c r="X36" s="239"/>
      <c r="Y36" s="239"/>
      <c r="Z36" s="242" t="s">
        <v>1250</v>
      </c>
      <c r="AA36" s="242" t="s">
        <v>1250</v>
      </c>
      <c r="AB36" s="242" t="s">
        <v>1250</v>
      </c>
      <c r="AC36" s="144"/>
      <c r="AD36" s="144"/>
      <c r="AE36" s="239"/>
      <c r="AF36" s="239"/>
      <c r="AG36" s="144"/>
      <c r="AH36" s="144"/>
      <c r="AI36" s="144"/>
      <c r="AJ36" s="144"/>
      <c r="AK36" s="144"/>
      <c r="AL36" s="239"/>
      <c r="AM36" s="239"/>
      <c r="AN36" s="144"/>
      <c r="AO36" s="144"/>
      <c r="AP36" s="144"/>
      <c r="AQ36" s="144"/>
      <c r="AR36" s="144"/>
      <c r="AS36" s="239"/>
      <c r="AT36" s="239"/>
      <c r="AU36" s="144"/>
      <c r="AV36" s="144"/>
      <c r="AW36" s="144"/>
      <c r="AX36" s="144"/>
      <c r="AY36" s="145"/>
    </row>
    <row r="37" spans="1:51" ht="15.75" customHeight="1">
      <c r="A37" s="370"/>
      <c r="B37" s="243" t="s">
        <v>1252</v>
      </c>
      <c r="C37" s="283" t="s">
        <v>1014</v>
      </c>
      <c r="D37" s="284" t="s">
        <v>71</v>
      </c>
      <c r="E37" s="246" t="s">
        <v>1244</v>
      </c>
      <c r="F37" s="246" t="s">
        <v>1244</v>
      </c>
      <c r="G37" s="246" t="s">
        <v>1244</v>
      </c>
      <c r="H37" s="219"/>
      <c r="I37" s="219"/>
      <c r="J37" s="221"/>
      <c r="K37" s="221"/>
      <c r="L37" s="247" t="s">
        <v>1246</v>
      </c>
      <c r="M37" s="247" t="s">
        <v>1246</v>
      </c>
      <c r="N37" s="247" t="s">
        <v>1246</v>
      </c>
      <c r="O37" s="219"/>
      <c r="P37" s="219"/>
      <c r="Q37" s="221"/>
      <c r="R37" s="221"/>
      <c r="S37" s="248" t="s">
        <v>1249</v>
      </c>
      <c r="T37" s="248" t="s">
        <v>1249</v>
      </c>
      <c r="U37" s="248" t="s">
        <v>1249</v>
      </c>
      <c r="V37" s="219"/>
      <c r="W37" s="219"/>
      <c r="X37" s="221"/>
      <c r="Y37" s="221"/>
      <c r="Z37" s="249" t="s">
        <v>1250</v>
      </c>
      <c r="AA37" s="249" t="s">
        <v>1250</v>
      </c>
      <c r="AB37" s="249" t="s">
        <v>1250</v>
      </c>
      <c r="AC37" s="219"/>
      <c r="AD37" s="219"/>
      <c r="AE37" s="221"/>
      <c r="AF37" s="221"/>
      <c r="AG37" s="219"/>
      <c r="AH37" s="219"/>
      <c r="AI37" s="219"/>
      <c r="AJ37" s="219"/>
      <c r="AK37" s="219"/>
      <c r="AL37" s="221"/>
      <c r="AM37" s="221"/>
      <c r="AN37" s="219"/>
      <c r="AO37" s="219"/>
      <c r="AP37" s="219"/>
      <c r="AQ37" s="219"/>
      <c r="AR37" s="219"/>
      <c r="AS37" s="221"/>
      <c r="AT37" s="221"/>
      <c r="AU37" s="219"/>
      <c r="AV37" s="219"/>
      <c r="AW37" s="219"/>
      <c r="AX37" s="219"/>
      <c r="AY37" s="250"/>
    </row>
    <row r="38" spans="1:51" ht="15.75" customHeight="1">
      <c r="A38" s="370"/>
      <c r="B38" s="243" t="s">
        <v>1258</v>
      </c>
      <c r="C38" s="283" t="s">
        <v>1014</v>
      </c>
      <c r="D38" s="284" t="s">
        <v>71</v>
      </c>
      <c r="E38" s="219"/>
      <c r="F38" s="219"/>
      <c r="G38" s="219"/>
      <c r="H38" s="219"/>
      <c r="I38" s="219"/>
      <c r="J38" s="221"/>
      <c r="K38" s="221"/>
      <c r="L38" s="246" t="s">
        <v>1244</v>
      </c>
      <c r="M38" s="246" t="s">
        <v>1244</v>
      </c>
      <c r="N38" s="246" t="s">
        <v>1244</v>
      </c>
      <c r="O38" s="219"/>
      <c r="P38" s="219"/>
      <c r="Q38" s="221"/>
      <c r="R38" s="221"/>
      <c r="S38" s="247" t="s">
        <v>1246</v>
      </c>
      <c r="T38" s="247" t="s">
        <v>1246</v>
      </c>
      <c r="U38" s="247" t="s">
        <v>1246</v>
      </c>
      <c r="V38" s="219"/>
      <c r="W38" s="219"/>
      <c r="X38" s="221"/>
      <c r="Y38" s="221"/>
      <c r="Z38" s="248" t="s">
        <v>1249</v>
      </c>
      <c r="AA38" s="248" t="s">
        <v>1249</v>
      </c>
      <c r="AB38" s="248" t="s">
        <v>1249</v>
      </c>
      <c r="AC38" s="219"/>
      <c r="AD38" s="219"/>
      <c r="AE38" s="221"/>
      <c r="AF38" s="221"/>
      <c r="AG38" s="249" t="s">
        <v>1250</v>
      </c>
      <c r="AH38" s="249" t="s">
        <v>1250</v>
      </c>
      <c r="AI38" s="249" t="s">
        <v>1250</v>
      </c>
      <c r="AJ38" s="219"/>
      <c r="AK38" s="219"/>
      <c r="AL38" s="221"/>
      <c r="AM38" s="221"/>
      <c r="AN38" s="219"/>
      <c r="AO38" s="219"/>
      <c r="AP38" s="219"/>
      <c r="AQ38" s="219"/>
      <c r="AR38" s="219"/>
      <c r="AS38" s="221"/>
      <c r="AT38" s="221"/>
      <c r="AU38" s="219"/>
      <c r="AV38" s="219"/>
      <c r="AW38" s="219"/>
      <c r="AX38" s="219"/>
      <c r="AY38" s="250"/>
    </row>
    <row r="39" spans="1:51" ht="15.75" customHeight="1">
      <c r="A39" s="370"/>
      <c r="B39" s="243" t="s">
        <v>1260</v>
      </c>
      <c r="C39" s="283" t="s">
        <v>1014</v>
      </c>
      <c r="D39" s="284" t="s">
        <v>71</v>
      </c>
      <c r="E39" s="219"/>
      <c r="F39" s="219"/>
      <c r="G39" s="219"/>
      <c r="H39" s="246" t="s">
        <v>1244</v>
      </c>
      <c r="I39" s="246" t="s">
        <v>1244</v>
      </c>
      <c r="J39" s="221"/>
      <c r="K39" s="221"/>
      <c r="L39" s="219"/>
      <c r="M39" s="219"/>
      <c r="N39" s="219"/>
      <c r="O39" s="247" t="s">
        <v>1246</v>
      </c>
      <c r="P39" s="247" t="s">
        <v>1246</v>
      </c>
      <c r="Q39" s="221"/>
      <c r="R39" s="221"/>
      <c r="S39" s="219"/>
      <c r="T39" s="219"/>
      <c r="U39" s="219"/>
      <c r="V39" s="248" t="s">
        <v>1249</v>
      </c>
      <c r="W39" s="248" t="s">
        <v>1249</v>
      </c>
      <c r="X39" s="221"/>
      <c r="Y39" s="221"/>
      <c r="Z39" s="219"/>
      <c r="AA39" s="219"/>
      <c r="AB39" s="219"/>
      <c r="AC39" s="249" t="s">
        <v>1250</v>
      </c>
      <c r="AD39" s="249" t="s">
        <v>1250</v>
      </c>
      <c r="AE39" s="221"/>
      <c r="AF39" s="221"/>
      <c r="AG39" s="219"/>
      <c r="AH39" s="219"/>
      <c r="AI39" s="219"/>
      <c r="AJ39" s="219"/>
      <c r="AK39" s="219"/>
      <c r="AL39" s="221"/>
      <c r="AM39" s="221"/>
      <c r="AN39" s="219"/>
      <c r="AO39" s="219"/>
      <c r="AP39" s="219"/>
      <c r="AQ39" s="219"/>
      <c r="AR39" s="219"/>
      <c r="AS39" s="221"/>
      <c r="AT39" s="221"/>
      <c r="AU39" s="219"/>
      <c r="AV39" s="219"/>
      <c r="AW39" s="219"/>
      <c r="AX39" s="219"/>
      <c r="AY39" s="250"/>
    </row>
    <row r="40" spans="1:51" ht="15.75" customHeight="1">
      <c r="A40" s="370"/>
      <c r="B40" s="243" t="s">
        <v>1261</v>
      </c>
      <c r="C40" s="283" t="s">
        <v>1014</v>
      </c>
      <c r="D40" s="284" t="s">
        <v>71</v>
      </c>
      <c r="E40" s="219"/>
      <c r="F40" s="219"/>
      <c r="G40" s="246" t="s">
        <v>1244</v>
      </c>
      <c r="H40" s="219"/>
      <c r="I40" s="219"/>
      <c r="J40" s="221"/>
      <c r="K40" s="221"/>
      <c r="L40" s="219"/>
      <c r="M40" s="219"/>
      <c r="N40" s="247" t="s">
        <v>1246</v>
      </c>
      <c r="O40" s="219"/>
      <c r="P40" s="219"/>
      <c r="Q40" s="221"/>
      <c r="R40" s="221"/>
      <c r="S40" s="219"/>
      <c r="T40" s="219"/>
      <c r="U40" s="248" t="s">
        <v>1249</v>
      </c>
      <c r="V40" s="219"/>
      <c r="W40" s="219"/>
      <c r="X40" s="221"/>
      <c r="Y40" s="221"/>
      <c r="Z40" s="219"/>
      <c r="AA40" s="219"/>
      <c r="AB40" s="249" t="s">
        <v>1250</v>
      </c>
      <c r="AC40" s="219"/>
      <c r="AD40" s="219"/>
      <c r="AE40" s="221"/>
      <c r="AF40" s="221"/>
      <c r="AG40" s="219"/>
      <c r="AH40" s="219"/>
      <c r="AI40" s="219"/>
      <c r="AJ40" s="219"/>
      <c r="AK40" s="219"/>
      <c r="AL40" s="221"/>
      <c r="AM40" s="221"/>
      <c r="AN40" s="219"/>
      <c r="AO40" s="219"/>
      <c r="AP40" s="219"/>
      <c r="AQ40" s="219"/>
      <c r="AR40" s="219"/>
      <c r="AS40" s="221"/>
      <c r="AT40" s="221"/>
      <c r="AU40" s="219"/>
      <c r="AV40" s="219"/>
      <c r="AW40" s="219"/>
      <c r="AX40" s="219"/>
      <c r="AY40" s="250"/>
    </row>
    <row r="41" spans="1:51" ht="15.75" customHeight="1">
      <c r="A41" s="370"/>
      <c r="B41" s="243" t="s">
        <v>1263</v>
      </c>
      <c r="C41" s="283" t="s">
        <v>1014</v>
      </c>
      <c r="D41" s="284" t="s">
        <v>71</v>
      </c>
      <c r="E41" s="219"/>
      <c r="F41" s="219"/>
      <c r="G41" s="219"/>
      <c r="H41" s="219"/>
      <c r="I41" s="219"/>
      <c r="J41" s="221"/>
      <c r="K41" s="221"/>
      <c r="L41" s="219"/>
      <c r="M41" s="219"/>
      <c r="N41" s="219"/>
      <c r="O41" s="246" t="s">
        <v>1244</v>
      </c>
      <c r="P41" s="246" t="s">
        <v>1244</v>
      </c>
      <c r="Q41" s="221"/>
      <c r="R41" s="221"/>
      <c r="S41" s="219"/>
      <c r="T41" s="219"/>
      <c r="U41" s="219"/>
      <c r="V41" s="247" t="s">
        <v>1246</v>
      </c>
      <c r="W41" s="247" t="s">
        <v>1246</v>
      </c>
      <c r="X41" s="221"/>
      <c r="Y41" s="221"/>
      <c r="Z41" s="247" t="s">
        <v>1246</v>
      </c>
      <c r="AA41" s="219"/>
      <c r="AB41" s="219"/>
      <c r="AC41" s="248" t="s">
        <v>1249</v>
      </c>
      <c r="AD41" s="248" t="s">
        <v>1249</v>
      </c>
      <c r="AE41" s="221"/>
      <c r="AF41" s="221"/>
      <c r="AG41" s="248" t="s">
        <v>1249</v>
      </c>
      <c r="AH41" s="219"/>
      <c r="AI41" s="219"/>
      <c r="AJ41" s="249" t="s">
        <v>1250</v>
      </c>
      <c r="AK41" s="249" t="s">
        <v>1250</v>
      </c>
      <c r="AL41" s="221"/>
      <c r="AM41" s="221"/>
      <c r="AN41" s="249" t="s">
        <v>1250</v>
      </c>
      <c r="AO41" s="219"/>
      <c r="AP41" s="219"/>
      <c r="AQ41" s="219"/>
      <c r="AR41" s="219"/>
      <c r="AS41" s="221"/>
      <c r="AT41" s="221"/>
      <c r="AU41" s="219"/>
      <c r="AV41" s="219"/>
      <c r="AW41" s="219"/>
      <c r="AX41" s="219"/>
      <c r="AY41" s="250"/>
    </row>
    <row r="42" spans="1:51" ht="15.75" customHeight="1">
      <c r="A42" s="371"/>
      <c r="B42" s="251" t="s">
        <v>1264</v>
      </c>
      <c r="C42" s="285" t="s">
        <v>1014</v>
      </c>
      <c r="D42" s="286" t="s">
        <v>71</v>
      </c>
      <c r="E42" s="149"/>
      <c r="F42" s="149"/>
      <c r="G42" s="149"/>
      <c r="H42" s="149"/>
      <c r="I42" s="149"/>
      <c r="J42" s="254"/>
      <c r="K42" s="254"/>
      <c r="L42" s="149"/>
      <c r="M42" s="149"/>
      <c r="N42" s="149"/>
      <c r="O42" s="149"/>
      <c r="P42" s="149"/>
      <c r="Q42" s="254"/>
      <c r="R42" s="254"/>
      <c r="S42" s="149"/>
      <c r="T42" s="149"/>
      <c r="U42" s="149"/>
      <c r="V42" s="149"/>
      <c r="W42" s="149"/>
      <c r="X42" s="254"/>
      <c r="Y42" s="254"/>
      <c r="Z42" s="149"/>
      <c r="AA42" s="149"/>
      <c r="AB42" s="149"/>
      <c r="AC42" s="255" t="s">
        <v>1244</v>
      </c>
      <c r="AD42" s="255" t="s">
        <v>1244</v>
      </c>
      <c r="AE42" s="254"/>
      <c r="AF42" s="254"/>
      <c r="AG42" s="255" t="s">
        <v>1244</v>
      </c>
      <c r="AH42" s="255" t="s">
        <v>1244</v>
      </c>
      <c r="AI42" s="255" t="s">
        <v>1244</v>
      </c>
      <c r="AJ42" s="256" t="s">
        <v>1246</v>
      </c>
      <c r="AK42" s="256" t="s">
        <v>1246</v>
      </c>
      <c r="AL42" s="254"/>
      <c r="AM42" s="254"/>
      <c r="AN42" s="256" t="s">
        <v>1246</v>
      </c>
      <c r="AO42" s="256" t="s">
        <v>1246</v>
      </c>
      <c r="AP42" s="256" t="s">
        <v>1246</v>
      </c>
      <c r="AQ42" s="257" t="s">
        <v>1249</v>
      </c>
      <c r="AR42" s="257" t="s">
        <v>1249</v>
      </c>
      <c r="AS42" s="254"/>
      <c r="AT42" s="254"/>
      <c r="AU42" s="257" t="s">
        <v>1249</v>
      </c>
      <c r="AV42" s="257" t="s">
        <v>1249</v>
      </c>
      <c r="AW42" s="257" t="s">
        <v>1249</v>
      </c>
      <c r="AX42" s="258" t="s">
        <v>1250</v>
      </c>
      <c r="AY42" s="259" t="s">
        <v>1250</v>
      </c>
    </row>
    <row r="43" spans="1:51" ht="15.75" customHeight="1">
      <c r="B43" s="17"/>
    </row>
    <row r="44" spans="1:51" ht="15.75" customHeight="1">
      <c r="B44" s="17"/>
    </row>
    <row r="45" spans="1:51" ht="15.75" customHeight="1">
      <c r="B45" s="17"/>
    </row>
    <row r="46" spans="1:51" ht="15.75" customHeight="1">
      <c r="B46" s="17"/>
    </row>
    <row r="47" spans="1:51" ht="15.75" customHeight="1">
      <c r="B47" s="17"/>
    </row>
    <row r="48" spans="1:51" ht="15.75" customHeight="1">
      <c r="B48" s="17"/>
    </row>
    <row r="49" spans="2:2" ht="15.75" customHeight="1">
      <c r="B49" s="17"/>
    </row>
    <row r="50" spans="2:2" ht="15.75" customHeight="1">
      <c r="B50" s="17"/>
    </row>
    <row r="51" spans="2:2" ht="15.75" customHeight="1">
      <c r="B51" s="17"/>
    </row>
    <row r="52" spans="2:2" ht="15.75" customHeight="1">
      <c r="B52" s="17"/>
    </row>
    <row r="53" spans="2:2" ht="15.75" customHeight="1">
      <c r="B53" s="17"/>
    </row>
    <row r="54" spans="2:2" ht="15.75" customHeight="1">
      <c r="B54" s="17"/>
    </row>
    <row r="55" spans="2:2" ht="15.75" customHeight="1">
      <c r="B55" s="17"/>
    </row>
    <row r="56" spans="2:2" ht="15.75" customHeight="1">
      <c r="B56" s="17"/>
    </row>
    <row r="57" spans="2:2" ht="15.75" customHeight="1">
      <c r="B57" s="17"/>
    </row>
    <row r="58" spans="2:2" ht="15.75" customHeight="1">
      <c r="B58" s="17"/>
    </row>
    <row r="59" spans="2:2" ht="15.75" customHeight="1">
      <c r="B59" s="17"/>
    </row>
    <row r="60" spans="2:2" ht="15.75" customHeight="1">
      <c r="B60" s="17"/>
    </row>
    <row r="61" spans="2:2" ht="15.75" customHeight="1">
      <c r="B61" s="17"/>
    </row>
    <row r="62" spans="2:2" ht="15.75" customHeight="1">
      <c r="B62" s="17"/>
    </row>
    <row r="63" spans="2:2" ht="15.75" customHeight="1">
      <c r="B63" s="17"/>
    </row>
    <row r="64" spans="2:2" ht="15.75" customHeight="1">
      <c r="B64" s="17"/>
    </row>
    <row r="65" spans="2:2" ht="15.75" customHeight="1">
      <c r="B65" s="17"/>
    </row>
    <row r="66" spans="2:2" ht="15.75" customHeight="1">
      <c r="B66" s="17"/>
    </row>
    <row r="67" spans="2:2" ht="15.75" customHeight="1">
      <c r="B67" s="17"/>
    </row>
    <row r="68" spans="2:2" ht="15.75" customHeight="1">
      <c r="B68" s="17"/>
    </row>
    <row r="69" spans="2:2" ht="15.75" customHeight="1">
      <c r="B69" s="17"/>
    </row>
    <row r="70" spans="2:2" ht="15.75" customHeight="1">
      <c r="B70" s="17"/>
    </row>
    <row r="71" spans="2:2" ht="15.75" customHeight="1">
      <c r="B71" s="17"/>
    </row>
    <row r="72" spans="2:2" ht="15.75" customHeight="1">
      <c r="B72" s="17"/>
    </row>
    <row r="73" spans="2:2" ht="15.75" customHeight="1">
      <c r="B73" s="17"/>
    </row>
    <row r="74" spans="2:2" ht="15.75" customHeight="1">
      <c r="B74" s="17"/>
    </row>
    <row r="75" spans="2:2" ht="15.75" customHeight="1">
      <c r="B75" s="17"/>
    </row>
    <row r="76" spans="2:2" ht="15.75" customHeight="1">
      <c r="B76" s="17"/>
    </row>
    <row r="77" spans="2:2" ht="15.75" customHeight="1">
      <c r="B77" s="17"/>
    </row>
    <row r="78" spans="2:2" ht="15.75" customHeight="1">
      <c r="B78" s="17"/>
    </row>
    <row r="79" spans="2:2" ht="15.75" customHeight="1">
      <c r="B79" s="17"/>
    </row>
    <row r="80" spans="2:2" ht="15.75" customHeight="1">
      <c r="B80" s="17"/>
    </row>
    <row r="81" spans="2:2" ht="15.75" customHeight="1">
      <c r="B81" s="17"/>
    </row>
    <row r="82" spans="2:2" ht="15.75" customHeight="1">
      <c r="B82" s="17"/>
    </row>
    <row r="83" spans="2:2" ht="15.75" customHeight="1">
      <c r="B83" s="17"/>
    </row>
    <row r="84" spans="2:2" ht="15.75" customHeight="1">
      <c r="B84" s="17"/>
    </row>
    <row r="85" spans="2:2" ht="15.75" customHeight="1">
      <c r="B85" s="17"/>
    </row>
    <row r="86" spans="2:2" ht="15.75" customHeight="1">
      <c r="B86" s="17"/>
    </row>
    <row r="87" spans="2:2" ht="15.75" customHeight="1">
      <c r="B87" s="17"/>
    </row>
    <row r="88" spans="2:2" ht="15.75" customHeight="1">
      <c r="B88" s="17"/>
    </row>
    <row r="89" spans="2:2" ht="15.75" customHeight="1">
      <c r="B89" s="17"/>
    </row>
    <row r="90" spans="2:2" ht="15.75" customHeight="1">
      <c r="B90" s="17"/>
    </row>
    <row r="91" spans="2:2" ht="15.75" customHeight="1">
      <c r="B91" s="17"/>
    </row>
    <row r="92" spans="2:2" ht="15.75" customHeight="1">
      <c r="B92" s="17"/>
    </row>
    <row r="93" spans="2:2" ht="15.75" customHeight="1">
      <c r="B93" s="17"/>
    </row>
    <row r="94" spans="2:2" ht="15.75" customHeight="1">
      <c r="B94" s="17"/>
    </row>
    <row r="95" spans="2:2" ht="15.75" customHeight="1">
      <c r="B95" s="17"/>
    </row>
    <row r="96" spans="2:2" ht="15.75" customHeight="1">
      <c r="B96" s="17"/>
    </row>
    <row r="97" spans="2:2" ht="15.75" customHeight="1">
      <c r="B97" s="17"/>
    </row>
    <row r="98" spans="2:2" ht="15.75" customHeight="1">
      <c r="B98" s="17"/>
    </row>
    <row r="99" spans="2:2" ht="15.75" customHeight="1">
      <c r="B99" s="17"/>
    </row>
    <row r="100" spans="2:2" ht="15.75" customHeight="1">
      <c r="B100" s="17"/>
    </row>
    <row r="101" spans="2:2" ht="15.75" customHeight="1">
      <c r="B101" s="17"/>
    </row>
    <row r="102" spans="2:2" ht="15.75" customHeight="1">
      <c r="B102" s="17"/>
    </row>
    <row r="103" spans="2:2" ht="15.75" customHeight="1">
      <c r="B103" s="17"/>
    </row>
    <row r="104" spans="2:2" ht="15.75" customHeight="1">
      <c r="B104" s="17"/>
    </row>
    <row r="105" spans="2:2" ht="15.75" customHeight="1">
      <c r="B105" s="17"/>
    </row>
    <row r="106" spans="2:2" ht="15.75" customHeight="1">
      <c r="B106" s="17"/>
    </row>
    <row r="107" spans="2:2" ht="15.75" customHeight="1">
      <c r="B107" s="17"/>
    </row>
    <row r="108" spans="2:2" ht="15.75" customHeight="1">
      <c r="B108" s="17"/>
    </row>
    <row r="109" spans="2:2" ht="15.75" customHeight="1">
      <c r="B109" s="17"/>
    </row>
    <row r="110" spans="2:2" ht="15.75" customHeight="1">
      <c r="B110" s="17"/>
    </row>
    <row r="111" spans="2:2" ht="15.75" customHeight="1">
      <c r="B111" s="17"/>
    </row>
    <row r="112" spans="2:2" ht="15.75" customHeight="1">
      <c r="B112" s="17"/>
    </row>
    <row r="113" spans="2:2" ht="15.75" customHeight="1">
      <c r="B113" s="17"/>
    </row>
    <row r="114" spans="2:2" ht="15.75" customHeight="1">
      <c r="B114" s="17"/>
    </row>
    <row r="115" spans="2:2" ht="15.75" customHeight="1">
      <c r="B115" s="17"/>
    </row>
    <row r="116" spans="2:2" ht="15.75" customHeight="1">
      <c r="B116" s="17"/>
    </row>
    <row r="117" spans="2:2" ht="15.75" customHeight="1">
      <c r="B117" s="17"/>
    </row>
    <row r="118" spans="2:2" ht="15.75" customHeight="1">
      <c r="B118" s="17"/>
    </row>
    <row r="119" spans="2:2" ht="15.75" customHeight="1">
      <c r="B119" s="17"/>
    </row>
    <row r="120" spans="2:2" ht="15.75" customHeight="1">
      <c r="B120" s="17"/>
    </row>
    <row r="121" spans="2:2" ht="15.75" customHeight="1">
      <c r="B121" s="17"/>
    </row>
    <row r="122" spans="2:2" ht="15.75" customHeight="1">
      <c r="B122" s="17"/>
    </row>
    <row r="123" spans="2:2" ht="15.75" customHeight="1">
      <c r="B123" s="17"/>
    </row>
    <row r="124" spans="2:2" ht="15.75" customHeight="1">
      <c r="B124" s="17"/>
    </row>
    <row r="125" spans="2:2" ht="15.75" customHeight="1">
      <c r="B125" s="17"/>
    </row>
    <row r="126" spans="2:2" ht="15.75" customHeight="1">
      <c r="B126" s="17"/>
    </row>
    <row r="127" spans="2:2" ht="15.75" customHeight="1">
      <c r="B127" s="17"/>
    </row>
    <row r="128" spans="2:2" ht="15.75" customHeight="1">
      <c r="B128" s="17"/>
    </row>
    <row r="129" spans="2:2" ht="15.75" customHeight="1">
      <c r="B129" s="17"/>
    </row>
    <row r="130" spans="2:2" ht="15.75" customHeight="1">
      <c r="B130" s="17"/>
    </row>
    <row r="131" spans="2:2" ht="15.75" customHeight="1">
      <c r="B131" s="17"/>
    </row>
    <row r="132" spans="2:2" ht="15.75" customHeight="1">
      <c r="B132" s="17"/>
    </row>
    <row r="133" spans="2:2" ht="15.75" customHeight="1">
      <c r="B133" s="17"/>
    </row>
    <row r="134" spans="2:2" ht="15.75" customHeight="1">
      <c r="B134" s="17"/>
    </row>
    <row r="135" spans="2:2" ht="15.75" customHeight="1">
      <c r="B135" s="17"/>
    </row>
    <row r="136" spans="2:2" ht="15.75" customHeight="1">
      <c r="B136" s="17"/>
    </row>
    <row r="137" spans="2:2" ht="15.75" customHeight="1">
      <c r="B137" s="17"/>
    </row>
    <row r="138" spans="2:2" ht="15.75" customHeight="1">
      <c r="B138" s="17"/>
    </row>
    <row r="139" spans="2:2" ht="15.75" customHeight="1">
      <c r="B139" s="17"/>
    </row>
    <row r="140" spans="2:2" ht="15.75" customHeight="1">
      <c r="B140" s="17"/>
    </row>
    <row r="141" spans="2:2" ht="15.75" customHeight="1">
      <c r="B141" s="17"/>
    </row>
    <row r="142" spans="2:2" ht="15.75" customHeight="1">
      <c r="B142" s="17"/>
    </row>
    <row r="143" spans="2:2" ht="15.75" customHeight="1">
      <c r="B143" s="17"/>
    </row>
    <row r="144" spans="2:2" ht="15.75" customHeight="1">
      <c r="B144" s="17"/>
    </row>
    <row r="145" spans="2:2" ht="15.75" customHeight="1">
      <c r="B145" s="17"/>
    </row>
    <row r="146" spans="2:2" ht="15.75" customHeight="1">
      <c r="B146" s="17"/>
    </row>
    <row r="147" spans="2:2" ht="15.75" customHeight="1">
      <c r="B147" s="17"/>
    </row>
    <row r="148" spans="2:2" ht="15.75" customHeight="1">
      <c r="B148" s="17"/>
    </row>
    <row r="149" spans="2:2" ht="15.75" customHeight="1">
      <c r="B149" s="17"/>
    </row>
    <row r="150" spans="2:2" ht="15.75" customHeight="1">
      <c r="B150" s="17"/>
    </row>
    <row r="151" spans="2:2" ht="15.75" customHeight="1">
      <c r="B151" s="17"/>
    </row>
    <row r="152" spans="2:2" ht="15.75" customHeight="1">
      <c r="B152" s="17"/>
    </row>
    <row r="153" spans="2:2" ht="15.75" customHeight="1">
      <c r="B153" s="17"/>
    </row>
    <row r="154" spans="2:2" ht="15.75" customHeight="1">
      <c r="B154" s="17"/>
    </row>
    <row r="155" spans="2:2" ht="15.75" customHeight="1">
      <c r="B155" s="17"/>
    </row>
    <row r="156" spans="2:2" ht="15.75" customHeight="1">
      <c r="B156" s="17"/>
    </row>
    <row r="157" spans="2:2" ht="15.75" customHeight="1">
      <c r="B157" s="17"/>
    </row>
    <row r="158" spans="2:2" ht="15.75" customHeight="1">
      <c r="B158" s="17"/>
    </row>
    <row r="159" spans="2:2" ht="15.75" customHeight="1">
      <c r="B159" s="17"/>
    </row>
    <row r="160" spans="2:2" ht="15.75" customHeight="1">
      <c r="B160" s="17"/>
    </row>
    <row r="161" spans="2:2" ht="15.75" customHeight="1">
      <c r="B161" s="17"/>
    </row>
    <row r="162" spans="2:2" ht="15.75" customHeight="1">
      <c r="B162" s="17"/>
    </row>
    <row r="163" spans="2:2" ht="15.75" customHeight="1">
      <c r="B163" s="17"/>
    </row>
    <row r="164" spans="2:2" ht="15.75" customHeight="1">
      <c r="B164" s="17"/>
    </row>
    <row r="165" spans="2:2" ht="15.75" customHeight="1">
      <c r="B165" s="17"/>
    </row>
    <row r="166" spans="2:2" ht="15.75" customHeight="1">
      <c r="B166" s="17"/>
    </row>
    <row r="167" spans="2:2" ht="15.75" customHeight="1">
      <c r="B167" s="17"/>
    </row>
    <row r="168" spans="2:2" ht="15.75" customHeight="1">
      <c r="B168" s="17"/>
    </row>
    <row r="169" spans="2:2" ht="15.75" customHeight="1">
      <c r="B169" s="17"/>
    </row>
    <row r="170" spans="2:2" ht="15.75" customHeight="1">
      <c r="B170" s="17"/>
    </row>
    <row r="171" spans="2:2" ht="15.75" customHeight="1">
      <c r="B171" s="17"/>
    </row>
    <row r="172" spans="2:2" ht="15.75" customHeight="1">
      <c r="B172" s="17"/>
    </row>
    <row r="173" spans="2:2" ht="15.75" customHeight="1">
      <c r="B173" s="17"/>
    </row>
    <row r="174" spans="2:2" ht="15.75" customHeight="1">
      <c r="B174" s="17"/>
    </row>
    <row r="175" spans="2:2" ht="15.75" customHeight="1">
      <c r="B175" s="17"/>
    </row>
    <row r="176" spans="2:2" ht="15.75" customHeight="1">
      <c r="B176" s="17"/>
    </row>
    <row r="177" spans="2:2" ht="15.75" customHeight="1">
      <c r="B177" s="17"/>
    </row>
    <row r="178" spans="2:2" ht="15.75" customHeight="1">
      <c r="B178" s="17"/>
    </row>
    <row r="179" spans="2:2" ht="15.75" customHeight="1">
      <c r="B179" s="17"/>
    </row>
    <row r="180" spans="2:2" ht="15.75" customHeight="1">
      <c r="B180" s="17"/>
    </row>
    <row r="181" spans="2:2" ht="15.75" customHeight="1">
      <c r="B181" s="17"/>
    </row>
    <row r="182" spans="2:2" ht="15.75" customHeight="1">
      <c r="B182" s="17"/>
    </row>
    <row r="183" spans="2:2" ht="15.75" customHeight="1">
      <c r="B183" s="17"/>
    </row>
    <row r="184" spans="2:2" ht="15.75" customHeight="1">
      <c r="B184" s="17"/>
    </row>
    <row r="185" spans="2:2" ht="15.75" customHeight="1">
      <c r="B185" s="17"/>
    </row>
    <row r="186" spans="2:2" ht="15.75" customHeight="1">
      <c r="B186" s="17"/>
    </row>
    <row r="187" spans="2:2" ht="15.75" customHeight="1">
      <c r="B187" s="17"/>
    </row>
    <row r="188" spans="2:2" ht="15.75" customHeight="1">
      <c r="B188" s="17"/>
    </row>
    <row r="189" spans="2:2" ht="15.75" customHeight="1">
      <c r="B189" s="17"/>
    </row>
    <row r="190" spans="2:2" ht="15.75" customHeight="1">
      <c r="B190" s="17"/>
    </row>
    <row r="191" spans="2:2" ht="15.75" customHeight="1">
      <c r="B191" s="17"/>
    </row>
    <row r="192" spans="2:2" ht="15.75" customHeight="1">
      <c r="B192" s="17"/>
    </row>
    <row r="193" spans="2:2" ht="15.75" customHeight="1">
      <c r="B193" s="17"/>
    </row>
    <row r="194" spans="2:2" ht="15.75" customHeight="1">
      <c r="B194" s="17"/>
    </row>
    <row r="195" spans="2:2" ht="15.75" customHeight="1">
      <c r="B195" s="17"/>
    </row>
    <row r="196" spans="2:2" ht="15.75" customHeight="1">
      <c r="B196" s="17"/>
    </row>
    <row r="197" spans="2:2" ht="15.75" customHeight="1">
      <c r="B197" s="17"/>
    </row>
    <row r="198" spans="2:2" ht="15.75" customHeight="1">
      <c r="B198" s="17"/>
    </row>
    <row r="199" spans="2:2" ht="15.75" customHeight="1">
      <c r="B199" s="17"/>
    </row>
    <row r="200" spans="2:2" ht="15.75" customHeight="1">
      <c r="B200" s="17"/>
    </row>
    <row r="201" spans="2:2" ht="15.75" customHeight="1">
      <c r="B201" s="17"/>
    </row>
    <row r="202" spans="2:2" ht="15.75" customHeight="1">
      <c r="B202" s="17"/>
    </row>
    <row r="203" spans="2:2" ht="15.75" customHeight="1">
      <c r="B203" s="17"/>
    </row>
    <row r="204" spans="2:2" ht="15.75" customHeight="1">
      <c r="B204" s="17"/>
    </row>
    <row r="205" spans="2:2" ht="15.75" customHeight="1">
      <c r="B205" s="17"/>
    </row>
    <row r="206" spans="2:2" ht="15.75" customHeight="1">
      <c r="B206" s="17"/>
    </row>
    <row r="207" spans="2:2" ht="15.75" customHeight="1">
      <c r="B207" s="17"/>
    </row>
    <row r="208" spans="2:2" ht="15.75" customHeight="1">
      <c r="B208" s="17"/>
    </row>
    <row r="209" spans="2:2" ht="15.75" customHeight="1">
      <c r="B209" s="17"/>
    </row>
    <row r="210" spans="2:2" ht="15.75" customHeight="1">
      <c r="B210" s="17"/>
    </row>
    <row r="211" spans="2:2" ht="15.75" customHeight="1">
      <c r="B211" s="17"/>
    </row>
    <row r="212" spans="2:2" ht="15.75" customHeight="1">
      <c r="B212" s="17"/>
    </row>
    <row r="213" spans="2:2" ht="15.75" customHeight="1">
      <c r="B213" s="17"/>
    </row>
    <row r="214" spans="2:2" ht="15.75" customHeight="1">
      <c r="B214" s="17"/>
    </row>
    <row r="215" spans="2:2" ht="15.75" customHeight="1">
      <c r="B215" s="17"/>
    </row>
    <row r="216" spans="2:2" ht="15.75" customHeight="1">
      <c r="B216" s="17"/>
    </row>
    <row r="217" spans="2:2" ht="15.75" customHeight="1">
      <c r="B217" s="17"/>
    </row>
    <row r="218" spans="2:2" ht="15.75" customHeight="1">
      <c r="B218" s="17"/>
    </row>
    <row r="219" spans="2:2" ht="15.75" customHeight="1">
      <c r="B219" s="17"/>
    </row>
    <row r="220" spans="2:2" ht="15.75" customHeight="1">
      <c r="B220" s="17"/>
    </row>
    <row r="221" spans="2:2" ht="15.75" customHeight="1">
      <c r="B221" s="17"/>
    </row>
    <row r="222" spans="2:2" ht="15.75" customHeight="1">
      <c r="B222" s="17"/>
    </row>
    <row r="223" spans="2:2" ht="15.75" customHeight="1">
      <c r="B223" s="17"/>
    </row>
    <row r="224" spans="2:2" ht="15.75" customHeight="1">
      <c r="B224" s="17"/>
    </row>
    <row r="225" spans="2:2" ht="15.75" customHeight="1">
      <c r="B225" s="17"/>
    </row>
    <row r="226" spans="2:2" ht="15.75" customHeight="1">
      <c r="B226" s="17"/>
    </row>
    <row r="227" spans="2:2" ht="15.75" customHeight="1">
      <c r="B227" s="17"/>
    </row>
    <row r="228" spans="2:2" ht="15.75" customHeight="1">
      <c r="B228" s="17"/>
    </row>
    <row r="229" spans="2:2" ht="15.75" customHeight="1">
      <c r="B229" s="17"/>
    </row>
    <row r="230" spans="2:2" ht="15.75" customHeight="1">
      <c r="B230" s="17"/>
    </row>
    <row r="231" spans="2:2" ht="15.75" customHeight="1">
      <c r="B231" s="17"/>
    </row>
    <row r="232" spans="2:2" ht="15.75" customHeight="1">
      <c r="B232" s="17"/>
    </row>
    <row r="233" spans="2:2" ht="15.75" customHeight="1">
      <c r="B233" s="17"/>
    </row>
    <row r="234" spans="2:2" ht="15.75" customHeight="1">
      <c r="B234" s="17"/>
    </row>
    <row r="235" spans="2:2" ht="15.75" customHeight="1">
      <c r="B235" s="17"/>
    </row>
    <row r="236" spans="2:2" ht="15.75" customHeight="1">
      <c r="B236" s="17"/>
    </row>
    <row r="237" spans="2:2" ht="15.75" customHeight="1">
      <c r="B237" s="17"/>
    </row>
    <row r="238" spans="2:2" ht="15.75" customHeight="1">
      <c r="B238" s="17"/>
    </row>
    <row r="239" spans="2:2" ht="15.75" customHeight="1">
      <c r="B239" s="17"/>
    </row>
    <row r="240" spans="2:2" ht="15.75" customHeight="1">
      <c r="B240" s="17"/>
    </row>
    <row r="241" spans="2:2" ht="15.75" customHeight="1">
      <c r="B241" s="17"/>
    </row>
    <row r="242" spans="2:2" ht="15.75" customHeight="1">
      <c r="B242" s="17"/>
    </row>
    <row r="243" spans="2:2" ht="15.75" customHeight="1"/>
    <row r="244" spans="2:2" ht="15.75" customHeight="1"/>
    <row r="245" spans="2:2" ht="15.75" customHeight="1"/>
    <row r="246" spans="2:2" ht="15.75" customHeight="1"/>
    <row r="247" spans="2:2" ht="15.75" customHeight="1"/>
    <row r="248" spans="2:2" ht="15.75" customHeight="1"/>
    <row r="249" spans="2:2" ht="15.75" customHeight="1"/>
    <row r="250" spans="2:2" ht="15.75" customHeight="1"/>
    <row r="251" spans="2:2" ht="15.75" customHeight="1"/>
    <row r="252" spans="2:2" ht="15.75" customHeight="1"/>
    <row r="253" spans="2:2" ht="15.75" customHeight="1"/>
    <row r="254" spans="2:2" ht="15.75" customHeight="1"/>
    <row r="255" spans="2:2" ht="15.75" customHeight="1"/>
    <row r="256" spans="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D1:D2"/>
    <mergeCell ref="A8:B8"/>
    <mergeCell ref="A10:A13"/>
    <mergeCell ref="A15:A42"/>
    <mergeCell ref="B1:B2"/>
    <mergeCell ref="C1:C2"/>
    <mergeCell ref="A1:A2"/>
    <mergeCell ref="A3:A4"/>
    <mergeCell ref="A5:B5"/>
    <mergeCell ref="A6:B6"/>
    <mergeCell ref="A7:B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00"/>
  <sheetViews>
    <sheetView workbookViewId="0"/>
  </sheetViews>
  <sheetFormatPr defaultColWidth="14.42578125" defaultRowHeight="15" customHeight="1"/>
  <cols>
    <col min="1" max="1" width="14.42578125" customWidth="1"/>
    <col min="2" max="2" width="39.28515625" customWidth="1"/>
    <col min="3" max="3" width="39.42578125" customWidth="1"/>
    <col min="4" max="4" width="11.140625" customWidth="1"/>
    <col min="5" max="5" width="82" customWidth="1"/>
    <col min="6" max="6" width="14.42578125" customWidth="1"/>
    <col min="8" max="8" width="17.5703125" customWidth="1"/>
    <col min="10" max="10" width="18.42578125" customWidth="1"/>
    <col min="13" max="13" width="28.140625" customWidth="1"/>
  </cols>
  <sheetData>
    <row r="1" spans="1:34" ht="15.75" customHeight="1">
      <c r="A1" s="287" t="s">
        <v>1298</v>
      </c>
      <c r="B1" s="287" t="s">
        <v>452</v>
      </c>
      <c r="C1" s="287" t="s">
        <v>1299</v>
      </c>
      <c r="D1" s="287" t="s">
        <v>31</v>
      </c>
      <c r="E1" s="287" t="s">
        <v>32</v>
      </c>
      <c r="F1" s="287" t="s">
        <v>1300</v>
      </c>
      <c r="G1" s="288" t="s">
        <v>1301</v>
      </c>
      <c r="H1" s="288" t="s">
        <v>1302</v>
      </c>
      <c r="I1" s="289" t="s">
        <v>1303</v>
      </c>
      <c r="J1" s="290" t="s">
        <v>1304</v>
      </c>
      <c r="K1" s="291" t="s">
        <v>1305</v>
      </c>
      <c r="L1" s="291" t="s">
        <v>1306</v>
      </c>
      <c r="M1" s="291" t="s">
        <v>1307</v>
      </c>
      <c r="N1" s="292" t="s">
        <v>1308</v>
      </c>
      <c r="O1" s="293"/>
      <c r="P1" s="293"/>
      <c r="Q1" s="293"/>
      <c r="R1" s="294"/>
      <c r="S1" s="294"/>
      <c r="T1" s="294"/>
      <c r="U1" s="294"/>
      <c r="V1" s="294"/>
      <c r="W1" s="294"/>
      <c r="X1" s="294"/>
      <c r="Y1" s="294"/>
      <c r="Z1" s="294"/>
      <c r="AA1" s="294"/>
      <c r="AB1" s="294"/>
      <c r="AC1" s="294"/>
      <c r="AD1" s="294"/>
      <c r="AE1" s="294"/>
      <c r="AF1" s="294"/>
      <c r="AG1" s="294"/>
      <c r="AH1" s="294"/>
    </row>
    <row r="2" spans="1:34" ht="15.75" customHeight="1">
      <c r="A2" s="295">
        <v>93</v>
      </c>
      <c r="B2" s="296" t="s">
        <v>543</v>
      </c>
      <c r="C2" s="296" t="s">
        <v>71</v>
      </c>
      <c r="D2" s="296" t="s">
        <v>43</v>
      </c>
      <c r="E2" s="296" t="s">
        <v>1309</v>
      </c>
      <c r="F2" s="297">
        <v>10</v>
      </c>
      <c r="G2" s="296" t="s">
        <v>40</v>
      </c>
      <c r="H2" s="295"/>
      <c r="I2" s="296"/>
      <c r="J2" s="296"/>
      <c r="K2" s="296"/>
      <c r="L2" s="296"/>
      <c r="M2" s="296"/>
      <c r="N2" s="296"/>
      <c r="O2" s="298"/>
      <c r="P2" s="298"/>
      <c r="Q2" s="298"/>
      <c r="R2" s="298"/>
      <c r="S2" s="298"/>
      <c r="T2" s="298"/>
      <c r="U2" s="298"/>
      <c r="V2" s="298"/>
      <c r="W2" s="298"/>
      <c r="X2" s="298"/>
      <c r="Y2" s="298"/>
      <c r="Z2" s="298"/>
      <c r="AA2" s="298"/>
      <c r="AB2" s="298"/>
      <c r="AC2" s="298"/>
      <c r="AD2" s="298"/>
      <c r="AE2" s="298"/>
      <c r="AF2" s="298"/>
      <c r="AG2" s="298"/>
      <c r="AH2" s="298"/>
    </row>
    <row r="3" spans="1:34" ht="15.75" customHeight="1">
      <c r="A3" s="295">
        <v>94</v>
      </c>
      <c r="B3" s="296" t="s">
        <v>543</v>
      </c>
      <c r="C3" s="296" t="s">
        <v>71</v>
      </c>
      <c r="D3" s="296" t="s">
        <v>43</v>
      </c>
      <c r="E3" s="296" t="s">
        <v>1310</v>
      </c>
      <c r="F3" s="297">
        <v>500</v>
      </c>
      <c r="G3" s="296" t="s">
        <v>40</v>
      </c>
      <c r="H3" s="295"/>
      <c r="I3" s="296"/>
      <c r="J3" s="296"/>
      <c r="K3" s="296"/>
      <c r="L3" s="296"/>
      <c r="M3" s="296"/>
      <c r="N3" s="296"/>
      <c r="O3" s="298"/>
      <c r="P3" s="298"/>
      <c r="Q3" s="298"/>
      <c r="R3" s="298"/>
      <c r="S3" s="298"/>
      <c r="T3" s="298"/>
      <c r="U3" s="298"/>
      <c r="V3" s="298"/>
      <c r="W3" s="298"/>
      <c r="X3" s="298"/>
      <c r="Y3" s="298"/>
      <c r="Z3" s="298"/>
      <c r="AA3" s="298"/>
      <c r="AB3" s="298"/>
      <c r="AC3" s="298"/>
      <c r="AD3" s="298"/>
      <c r="AE3" s="298"/>
      <c r="AF3" s="298"/>
      <c r="AG3" s="298"/>
      <c r="AH3" s="298"/>
    </row>
    <row r="4" spans="1:34" ht="15.75" customHeight="1">
      <c r="A4" s="295">
        <v>95</v>
      </c>
      <c r="B4" s="296" t="s">
        <v>543</v>
      </c>
      <c r="C4" s="296" t="s">
        <v>71</v>
      </c>
      <c r="D4" s="296" t="s">
        <v>43</v>
      </c>
      <c r="E4" s="296" t="s">
        <v>1311</v>
      </c>
      <c r="F4" s="297">
        <v>175</v>
      </c>
      <c r="G4" s="296" t="s">
        <v>40</v>
      </c>
      <c r="H4" s="295"/>
      <c r="I4" s="296"/>
      <c r="J4" s="296"/>
      <c r="K4" s="296"/>
      <c r="L4" s="296"/>
      <c r="M4" s="296"/>
      <c r="N4" s="296"/>
      <c r="O4" s="298"/>
      <c r="P4" s="298"/>
      <c r="Q4" s="298"/>
      <c r="R4" s="298"/>
      <c r="S4" s="298"/>
      <c r="T4" s="298"/>
      <c r="U4" s="298"/>
      <c r="V4" s="298"/>
      <c r="W4" s="298"/>
      <c r="X4" s="298"/>
      <c r="Y4" s="298"/>
      <c r="Z4" s="298"/>
      <c r="AA4" s="298"/>
      <c r="AB4" s="298"/>
      <c r="AC4" s="298"/>
      <c r="AD4" s="298"/>
      <c r="AE4" s="298"/>
      <c r="AF4" s="298"/>
      <c r="AG4" s="298"/>
      <c r="AH4" s="298"/>
    </row>
    <row r="5" spans="1:34" ht="15.75" customHeight="1">
      <c r="A5" s="295">
        <v>96</v>
      </c>
      <c r="B5" s="296" t="s">
        <v>554</v>
      </c>
      <c r="C5" s="296" t="s">
        <v>555</v>
      </c>
      <c r="D5" s="296" t="s">
        <v>43</v>
      </c>
      <c r="E5" s="296" t="s">
        <v>148</v>
      </c>
      <c r="F5" s="297">
        <v>92.5</v>
      </c>
      <c r="G5" s="219" t="s">
        <v>40</v>
      </c>
      <c r="H5" s="295" t="s">
        <v>40</v>
      </c>
      <c r="I5" s="296"/>
      <c r="J5" s="296"/>
      <c r="K5" s="296"/>
      <c r="L5" s="296"/>
      <c r="M5" s="296"/>
      <c r="N5" s="296"/>
      <c r="O5" s="298"/>
      <c r="P5" s="298"/>
      <c r="Q5" s="298"/>
      <c r="R5" s="298"/>
      <c r="S5" s="298"/>
      <c r="T5" s="298"/>
      <c r="U5" s="298"/>
      <c r="V5" s="298"/>
      <c r="W5" s="298"/>
      <c r="X5" s="298"/>
      <c r="Y5" s="298"/>
      <c r="Z5" s="298"/>
      <c r="AA5" s="298"/>
      <c r="AB5" s="298"/>
      <c r="AC5" s="298"/>
      <c r="AD5" s="298"/>
      <c r="AE5" s="298"/>
      <c r="AF5" s="298"/>
      <c r="AG5" s="298"/>
      <c r="AH5" s="298"/>
    </row>
    <row r="6" spans="1:34" ht="15.75" customHeight="1">
      <c r="A6" s="295">
        <v>97</v>
      </c>
      <c r="B6" s="296" t="s">
        <v>554</v>
      </c>
      <c r="C6" s="296" t="s">
        <v>555</v>
      </c>
      <c r="D6" s="296" t="s">
        <v>43</v>
      </c>
      <c r="E6" s="296" t="s">
        <v>1312</v>
      </c>
      <c r="F6" s="297">
        <v>105</v>
      </c>
      <c r="G6" s="219" t="s">
        <v>40</v>
      </c>
      <c r="H6" s="295" t="s">
        <v>40</v>
      </c>
      <c r="I6" s="296"/>
      <c r="J6" s="299" t="s">
        <v>1313</v>
      </c>
      <c r="K6" s="299" t="s">
        <v>1314</v>
      </c>
      <c r="L6" s="300">
        <v>23061818</v>
      </c>
      <c r="M6" s="301" t="s">
        <v>1315</v>
      </c>
      <c r="N6" s="296"/>
      <c r="O6" s="298"/>
      <c r="P6" s="298"/>
      <c r="Q6" s="298"/>
      <c r="R6" s="298"/>
      <c r="S6" s="298"/>
      <c r="T6" s="298"/>
      <c r="U6" s="298"/>
      <c r="V6" s="298"/>
      <c r="W6" s="298"/>
      <c r="X6" s="298"/>
      <c r="Y6" s="298"/>
      <c r="Z6" s="298"/>
      <c r="AA6" s="298"/>
      <c r="AB6" s="298"/>
      <c r="AC6" s="298"/>
      <c r="AD6" s="298"/>
      <c r="AE6" s="298"/>
      <c r="AF6" s="298"/>
      <c r="AG6" s="298"/>
      <c r="AH6" s="298"/>
    </row>
    <row r="7" spans="1:34" ht="15.75" customHeight="1">
      <c r="A7" s="295">
        <v>98</v>
      </c>
      <c r="B7" s="296" t="s">
        <v>554</v>
      </c>
      <c r="C7" s="296" t="s">
        <v>555</v>
      </c>
      <c r="D7" s="296" t="s">
        <v>43</v>
      </c>
      <c r="E7" s="296" t="s">
        <v>151</v>
      </c>
      <c r="F7" s="297">
        <v>100</v>
      </c>
      <c r="G7" s="219" t="s">
        <v>40</v>
      </c>
      <c r="H7" s="295" t="s">
        <v>40</v>
      </c>
      <c r="I7" s="296"/>
      <c r="J7" s="299" t="s">
        <v>1313</v>
      </c>
      <c r="K7" s="299" t="s">
        <v>1314</v>
      </c>
      <c r="L7" s="300">
        <v>23061818</v>
      </c>
      <c r="M7" s="301" t="s">
        <v>1315</v>
      </c>
      <c r="N7" s="296"/>
      <c r="O7" s="298"/>
      <c r="P7" s="298"/>
      <c r="Q7" s="298"/>
      <c r="R7" s="298"/>
      <c r="S7" s="298"/>
      <c r="T7" s="298"/>
      <c r="U7" s="298"/>
      <c r="V7" s="298"/>
      <c r="W7" s="298"/>
      <c r="X7" s="298"/>
      <c r="Y7" s="298"/>
      <c r="Z7" s="298"/>
      <c r="AA7" s="298"/>
      <c r="AB7" s="298"/>
      <c r="AC7" s="298"/>
      <c r="AD7" s="298"/>
      <c r="AE7" s="298"/>
      <c r="AF7" s="298"/>
      <c r="AG7" s="298"/>
      <c r="AH7" s="298"/>
    </row>
    <row r="8" spans="1:34" ht="15.75" customHeight="1">
      <c r="A8" s="295">
        <v>99</v>
      </c>
      <c r="B8" s="296" t="s">
        <v>554</v>
      </c>
      <c r="C8" s="296" t="s">
        <v>555</v>
      </c>
      <c r="D8" s="296" t="s">
        <v>43</v>
      </c>
      <c r="E8" s="296" t="s">
        <v>152</v>
      </c>
      <c r="F8" s="297">
        <v>1100.46</v>
      </c>
      <c r="G8" s="219" t="s">
        <v>40</v>
      </c>
      <c r="H8" s="295" t="s">
        <v>40</v>
      </c>
      <c r="I8" s="296"/>
      <c r="J8" s="299" t="s">
        <v>1316</v>
      </c>
      <c r="K8" s="299" t="s">
        <v>1314</v>
      </c>
      <c r="L8" s="302">
        <v>23063766</v>
      </c>
      <c r="M8" s="303" t="s">
        <v>1317</v>
      </c>
      <c r="N8" s="296"/>
      <c r="O8" s="298"/>
      <c r="P8" s="298"/>
      <c r="Q8" s="298"/>
      <c r="R8" s="298"/>
      <c r="S8" s="298"/>
      <c r="T8" s="298"/>
      <c r="U8" s="298"/>
      <c r="V8" s="298"/>
      <c r="W8" s="298"/>
      <c r="X8" s="298"/>
      <c r="Y8" s="298"/>
      <c r="Z8" s="298"/>
      <c r="AA8" s="298"/>
      <c r="AB8" s="298"/>
      <c r="AC8" s="298"/>
      <c r="AD8" s="298"/>
      <c r="AE8" s="298"/>
      <c r="AF8" s="298"/>
      <c r="AG8" s="298"/>
      <c r="AH8" s="298"/>
    </row>
    <row r="9" spans="1:34" ht="15.75" customHeight="1">
      <c r="A9" s="295">
        <v>100</v>
      </c>
      <c r="B9" s="296" t="s">
        <v>554</v>
      </c>
      <c r="C9" s="296" t="s">
        <v>555</v>
      </c>
      <c r="D9" s="296" t="s">
        <v>43</v>
      </c>
      <c r="E9" s="296" t="s">
        <v>154</v>
      </c>
      <c r="F9" s="297">
        <v>160.1</v>
      </c>
      <c r="G9" s="219" t="s">
        <v>40</v>
      </c>
      <c r="H9" s="295" t="s">
        <v>40</v>
      </c>
      <c r="I9" s="296"/>
      <c r="J9" s="299" t="s">
        <v>1318</v>
      </c>
      <c r="K9" s="299" t="s">
        <v>1319</v>
      </c>
      <c r="L9" s="299" t="s">
        <v>1320</v>
      </c>
      <c r="M9" s="299" t="s">
        <v>1321</v>
      </c>
      <c r="N9" s="296"/>
      <c r="O9" s="298"/>
      <c r="P9" s="298"/>
      <c r="Q9" s="298"/>
      <c r="R9" s="298"/>
      <c r="S9" s="298"/>
      <c r="T9" s="298"/>
      <c r="U9" s="298"/>
      <c r="V9" s="298"/>
      <c r="W9" s="298"/>
      <c r="X9" s="298"/>
      <c r="Y9" s="298"/>
      <c r="Z9" s="298"/>
      <c r="AA9" s="298"/>
      <c r="AB9" s="298"/>
      <c r="AC9" s="298"/>
      <c r="AD9" s="298"/>
      <c r="AE9" s="298"/>
      <c r="AF9" s="298"/>
      <c r="AG9" s="298"/>
      <c r="AH9" s="298"/>
    </row>
    <row r="10" spans="1:34" ht="15.75" customHeight="1">
      <c r="A10" s="295">
        <v>101</v>
      </c>
      <c r="B10" s="296" t="s">
        <v>554</v>
      </c>
      <c r="C10" s="296" t="s">
        <v>555</v>
      </c>
      <c r="D10" s="296" t="s">
        <v>43</v>
      </c>
      <c r="E10" s="296" t="s">
        <v>155</v>
      </c>
      <c r="F10" s="297">
        <v>140.1</v>
      </c>
      <c r="G10" s="219" t="s">
        <v>40</v>
      </c>
      <c r="H10" s="295" t="s">
        <v>40</v>
      </c>
      <c r="I10" s="296"/>
      <c r="J10" s="299" t="s">
        <v>1313</v>
      </c>
      <c r="K10" s="299" t="s">
        <v>1314</v>
      </c>
      <c r="L10" s="300">
        <v>23061818</v>
      </c>
      <c r="M10" s="301" t="s">
        <v>1315</v>
      </c>
      <c r="N10" s="299"/>
      <c r="O10" s="298"/>
      <c r="P10" s="298"/>
      <c r="Q10" s="298"/>
      <c r="R10" s="298"/>
      <c r="S10" s="298"/>
      <c r="T10" s="298"/>
      <c r="U10" s="298"/>
      <c r="V10" s="298"/>
      <c r="W10" s="298"/>
      <c r="X10" s="298"/>
      <c r="Y10" s="298"/>
      <c r="Z10" s="298"/>
      <c r="AA10" s="298"/>
      <c r="AB10" s="298"/>
      <c r="AC10" s="298"/>
      <c r="AD10" s="298"/>
      <c r="AE10" s="298"/>
      <c r="AF10" s="298"/>
      <c r="AG10" s="298"/>
      <c r="AH10" s="298"/>
    </row>
    <row r="11" spans="1:34" ht="15.75" customHeight="1">
      <c r="A11" s="295">
        <v>102</v>
      </c>
      <c r="B11" s="296" t="s">
        <v>554</v>
      </c>
      <c r="C11" s="296" t="s">
        <v>555</v>
      </c>
      <c r="D11" s="296" t="s">
        <v>43</v>
      </c>
      <c r="E11" s="296" t="s">
        <v>157</v>
      </c>
      <c r="F11" s="297">
        <v>142.6</v>
      </c>
      <c r="G11" s="219" t="s">
        <v>40</v>
      </c>
      <c r="H11" s="295" t="s">
        <v>40</v>
      </c>
      <c r="I11" s="296"/>
      <c r="J11" s="299" t="s">
        <v>1313</v>
      </c>
      <c r="K11" s="299" t="s">
        <v>1314</v>
      </c>
      <c r="L11" s="300">
        <v>23061818</v>
      </c>
      <c r="M11" s="301" t="s">
        <v>1315</v>
      </c>
      <c r="N11" s="299"/>
      <c r="O11" s="298"/>
      <c r="P11" s="298"/>
      <c r="Q11" s="298"/>
      <c r="R11" s="298"/>
      <c r="S11" s="298"/>
      <c r="T11" s="298"/>
      <c r="U11" s="298"/>
      <c r="V11" s="298"/>
      <c r="W11" s="298"/>
      <c r="X11" s="298"/>
      <c r="Y11" s="298"/>
      <c r="Z11" s="298"/>
      <c r="AA11" s="298"/>
      <c r="AB11" s="298"/>
      <c r="AC11" s="298"/>
      <c r="AD11" s="298"/>
      <c r="AE11" s="298"/>
      <c r="AF11" s="298"/>
      <c r="AG11" s="298"/>
      <c r="AH11" s="298"/>
    </row>
    <row r="12" spans="1:34" ht="15.75" customHeight="1">
      <c r="A12" s="295">
        <v>103</v>
      </c>
      <c r="B12" s="296" t="s">
        <v>554</v>
      </c>
      <c r="C12" s="296" t="s">
        <v>555</v>
      </c>
      <c r="D12" s="296" t="s">
        <v>43</v>
      </c>
      <c r="E12" s="296" t="s">
        <v>158</v>
      </c>
      <c r="F12" s="297">
        <v>82.1</v>
      </c>
      <c r="G12" s="219" t="s">
        <v>40</v>
      </c>
      <c r="H12" s="295" t="s">
        <v>40</v>
      </c>
      <c r="I12" s="296"/>
      <c r="J12" s="299" t="s">
        <v>1313</v>
      </c>
      <c r="K12" s="299" t="s">
        <v>1314</v>
      </c>
      <c r="L12" s="300">
        <v>23061818</v>
      </c>
      <c r="M12" s="301" t="s">
        <v>1315</v>
      </c>
      <c r="N12" s="299"/>
      <c r="O12" s="298"/>
      <c r="P12" s="298"/>
      <c r="Q12" s="298"/>
      <c r="R12" s="298"/>
      <c r="S12" s="298"/>
      <c r="T12" s="298"/>
      <c r="U12" s="298"/>
      <c r="V12" s="298"/>
      <c r="W12" s="298"/>
      <c r="X12" s="298"/>
      <c r="Y12" s="298"/>
      <c r="Z12" s="298"/>
      <c r="AA12" s="298"/>
      <c r="AB12" s="298"/>
      <c r="AC12" s="298"/>
      <c r="AD12" s="298"/>
      <c r="AE12" s="298"/>
      <c r="AF12" s="298"/>
      <c r="AG12" s="298"/>
      <c r="AH12" s="298"/>
    </row>
    <row r="13" spans="1:34" ht="15.75" customHeight="1">
      <c r="A13" s="295">
        <v>104</v>
      </c>
      <c r="B13" s="296" t="s">
        <v>554</v>
      </c>
      <c r="C13" s="296" t="s">
        <v>555</v>
      </c>
      <c r="D13" s="296" t="s">
        <v>43</v>
      </c>
      <c r="E13" s="296" t="s">
        <v>160</v>
      </c>
      <c r="F13" s="297">
        <v>4</v>
      </c>
      <c r="G13" s="219" t="s">
        <v>40</v>
      </c>
      <c r="H13" s="295" t="s">
        <v>40</v>
      </c>
      <c r="I13" s="304"/>
      <c r="J13" s="299" t="s">
        <v>1313</v>
      </c>
      <c r="K13" s="299" t="s">
        <v>1314</v>
      </c>
      <c r="L13" s="300">
        <v>23061818</v>
      </c>
      <c r="M13" s="301" t="s">
        <v>1315</v>
      </c>
      <c r="N13" s="299"/>
      <c r="O13" s="298"/>
      <c r="P13" s="298"/>
      <c r="Q13" s="298"/>
      <c r="R13" s="298"/>
      <c r="S13" s="298"/>
      <c r="T13" s="298"/>
      <c r="U13" s="298"/>
      <c r="V13" s="298"/>
      <c r="W13" s="298"/>
      <c r="X13" s="298"/>
      <c r="Y13" s="298"/>
      <c r="Z13" s="298"/>
      <c r="AA13" s="298"/>
      <c r="AB13" s="298"/>
      <c r="AC13" s="298"/>
      <c r="AD13" s="298"/>
      <c r="AE13" s="298"/>
      <c r="AF13" s="298"/>
      <c r="AG13" s="298"/>
      <c r="AH13" s="298"/>
    </row>
    <row r="14" spans="1:34" ht="15.75" customHeight="1">
      <c r="A14" s="295">
        <v>105</v>
      </c>
      <c r="B14" s="296" t="s">
        <v>554</v>
      </c>
      <c r="C14" s="296" t="s">
        <v>555</v>
      </c>
      <c r="D14" s="296" t="s">
        <v>43</v>
      </c>
      <c r="E14" s="296" t="s">
        <v>1322</v>
      </c>
      <c r="F14" s="297">
        <v>0.1</v>
      </c>
      <c r="G14" s="219" t="s">
        <v>40</v>
      </c>
      <c r="H14" s="295" t="s">
        <v>40</v>
      </c>
      <c r="I14" s="304"/>
      <c r="J14" s="299" t="s">
        <v>1313</v>
      </c>
      <c r="K14" s="299" t="s">
        <v>1314</v>
      </c>
      <c r="L14" s="300">
        <v>23061818</v>
      </c>
      <c r="M14" s="301" t="s">
        <v>1315</v>
      </c>
      <c r="N14" s="296"/>
      <c r="O14" s="298"/>
      <c r="P14" s="298"/>
      <c r="Q14" s="298"/>
      <c r="R14" s="298"/>
      <c r="S14" s="298"/>
      <c r="T14" s="298"/>
      <c r="U14" s="298"/>
      <c r="V14" s="298"/>
      <c r="W14" s="298"/>
      <c r="X14" s="298"/>
      <c r="Y14" s="298"/>
      <c r="Z14" s="298"/>
      <c r="AA14" s="298"/>
      <c r="AB14" s="298"/>
      <c r="AC14" s="298"/>
      <c r="AD14" s="298"/>
      <c r="AE14" s="298"/>
      <c r="AF14" s="298"/>
      <c r="AG14" s="298"/>
      <c r="AH14" s="298"/>
    </row>
    <row r="15" spans="1:34" ht="15.75" customHeight="1">
      <c r="A15" s="295">
        <v>106</v>
      </c>
      <c r="B15" s="296" t="s">
        <v>554</v>
      </c>
      <c r="C15" s="296" t="s">
        <v>555</v>
      </c>
      <c r="D15" s="296" t="s">
        <v>43</v>
      </c>
      <c r="E15" s="296" t="s">
        <v>1323</v>
      </c>
      <c r="F15" s="297">
        <v>203.5</v>
      </c>
      <c r="G15" s="219" t="s">
        <v>40</v>
      </c>
      <c r="H15" s="295" t="s">
        <v>40</v>
      </c>
      <c r="I15" s="304"/>
      <c r="J15" s="299" t="s">
        <v>1313</v>
      </c>
      <c r="K15" s="299" t="s">
        <v>1314</v>
      </c>
      <c r="L15" s="300">
        <v>23061818</v>
      </c>
      <c r="M15" s="301" t="s">
        <v>1315</v>
      </c>
      <c r="N15" s="296"/>
      <c r="O15" s="298"/>
      <c r="P15" s="298"/>
      <c r="Q15" s="298"/>
      <c r="R15" s="298"/>
      <c r="S15" s="298"/>
      <c r="T15" s="298"/>
      <c r="U15" s="298"/>
      <c r="V15" s="298"/>
      <c r="W15" s="298"/>
      <c r="X15" s="298"/>
      <c r="Y15" s="298"/>
      <c r="Z15" s="298"/>
      <c r="AA15" s="298"/>
      <c r="AB15" s="298"/>
      <c r="AC15" s="298"/>
      <c r="AD15" s="298"/>
      <c r="AE15" s="298"/>
      <c r="AF15" s="298"/>
      <c r="AG15" s="298"/>
      <c r="AH15" s="298"/>
    </row>
    <row r="16" spans="1:34" ht="15.75" customHeight="1">
      <c r="A16" s="295">
        <v>107</v>
      </c>
      <c r="B16" s="296" t="s">
        <v>554</v>
      </c>
      <c r="C16" s="296" t="s">
        <v>555</v>
      </c>
      <c r="D16" s="296" t="s">
        <v>43</v>
      </c>
      <c r="E16" s="296" t="s">
        <v>1324</v>
      </c>
      <c r="F16" s="297">
        <v>440</v>
      </c>
      <c r="G16" s="219" t="s">
        <v>40</v>
      </c>
      <c r="H16" s="295" t="s">
        <v>40</v>
      </c>
      <c r="I16" s="304"/>
      <c r="J16" s="299" t="s">
        <v>1325</v>
      </c>
      <c r="K16" s="299" t="s">
        <v>1314</v>
      </c>
      <c r="L16" s="300">
        <v>23063315</v>
      </c>
      <c r="M16" s="299" t="s">
        <v>1326</v>
      </c>
      <c r="N16" s="296"/>
      <c r="O16" s="298"/>
      <c r="P16" s="298"/>
      <c r="Q16" s="298"/>
      <c r="R16" s="298"/>
      <c r="S16" s="298"/>
      <c r="T16" s="298"/>
      <c r="U16" s="298"/>
      <c r="V16" s="298"/>
      <c r="W16" s="298"/>
      <c r="X16" s="298"/>
      <c r="Y16" s="298"/>
      <c r="Z16" s="298"/>
      <c r="AA16" s="298"/>
      <c r="AB16" s="298"/>
      <c r="AC16" s="298"/>
      <c r="AD16" s="298"/>
      <c r="AE16" s="298"/>
      <c r="AF16" s="298"/>
      <c r="AG16" s="298"/>
      <c r="AH16" s="298"/>
    </row>
    <row r="17" spans="1:34" ht="15.75" customHeight="1">
      <c r="A17" s="295">
        <v>108</v>
      </c>
      <c r="B17" s="296" t="s">
        <v>554</v>
      </c>
      <c r="C17" s="296" t="s">
        <v>555</v>
      </c>
      <c r="D17" s="296" t="s">
        <v>43</v>
      </c>
      <c r="E17" s="296" t="s">
        <v>1327</v>
      </c>
      <c r="F17" s="297">
        <v>1</v>
      </c>
      <c r="G17" s="219" t="s">
        <v>40</v>
      </c>
      <c r="H17" s="295" t="s">
        <v>40</v>
      </c>
      <c r="I17" s="304"/>
      <c r="J17" s="303" t="s">
        <v>1328</v>
      </c>
      <c r="K17" s="303" t="s">
        <v>1329</v>
      </c>
      <c r="L17" s="303">
        <v>23061837</v>
      </c>
      <c r="M17" s="303" t="s">
        <v>1330</v>
      </c>
      <c r="N17" s="296"/>
      <c r="O17" s="298"/>
      <c r="P17" s="298"/>
      <c r="Q17" s="298"/>
      <c r="R17" s="298"/>
      <c r="S17" s="298"/>
      <c r="T17" s="298"/>
      <c r="U17" s="298"/>
      <c r="V17" s="298"/>
      <c r="W17" s="298"/>
      <c r="X17" s="298"/>
      <c r="Y17" s="298"/>
      <c r="Z17" s="298"/>
      <c r="AA17" s="298"/>
      <c r="AB17" s="298"/>
      <c r="AC17" s="298"/>
      <c r="AD17" s="298"/>
      <c r="AE17" s="298"/>
      <c r="AF17" s="298"/>
      <c r="AG17" s="298"/>
      <c r="AH17" s="298"/>
    </row>
    <row r="18" spans="1:34" ht="15.75" customHeight="1">
      <c r="A18" s="295">
        <v>109</v>
      </c>
      <c r="B18" s="296" t="s">
        <v>554</v>
      </c>
      <c r="C18" s="296" t="s">
        <v>555</v>
      </c>
      <c r="D18" s="296" t="s">
        <v>43</v>
      </c>
      <c r="E18" s="296" t="s">
        <v>1331</v>
      </c>
      <c r="F18" s="297">
        <v>0.01</v>
      </c>
      <c r="G18" s="219" t="s">
        <v>40</v>
      </c>
      <c r="H18" s="295" t="s">
        <v>40</v>
      </c>
      <c r="I18" s="304"/>
      <c r="J18" s="299" t="s">
        <v>1332</v>
      </c>
      <c r="K18" s="299" t="s">
        <v>1314</v>
      </c>
      <c r="L18" s="299">
        <v>23061971</v>
      </c>
      <c r="M18" s="299" t="s">
        <v>1333</v>
      </c>
      <c r="N18" s="296"/>
      <c r="O18" s="298"/>
      <c r="P18" s="298"/>
      <c r="Q18" s="298"/>
      <c r="R18" s="298"/>
      <c r="S18" s="298"/>
      <c r="T18" s="298"/>
      <c r="U18" s="298"/>
      <c r="V18" s="298"/>
      <c r="W18" s="298"/>
      <c r="X18" s="298"/>
      <c r="Y18" s="298"/>
      <c r="Z18" s="298"/>
      <c r="AA18" s="298"/>
      <c r="AB18" s="298"/>
      <c r="AC18" s="298"/>
      <c r="AD18" s="298"/>
      <c r="AE18" s="298"/>
      <c r="AF18" s="298"/>
      <c r="AG18" s="298"/>
      <c r="AH18" s="298"/>
    </row>
    <row r="19" spans="1:34" ht="15.75" customHeight="1">
      <c r="A19" s="295">
        <v>110</v>
      </c>
      <c r="B19" s="296" t="s">
        <v>554</v>
      </c>
      <c r="C19" s="296" t="s">
        <v>555</v>
      </c>
      <c r="D19" s="296" t="s">
        <v>43</v>
      </c>
      <c r="E19" s="296" t="s">
        <v>1334</v>
      </c>
      <c r="F19" s="297">
        <v>50</v>
      </c>
      <c r="G19" s="219" t="s">
        <v>40</v>
      </c>
      <c r="H19" s="295" t="s">
        <v>40</v>
      </c>
      <c r="I19" s="304"/>
      <c r="J19" s="303" t="s">
        <v>1335</v>
      </c>
      <c r="K19" s="303" t="s">
        <v>1314</v>
      </c>
      <c r="L19" s="303">
        <v>23062526</v>
      </c>
      <c r="M19" s="303" t="s">
        <v>1336</v>
      </c>
      <c r="N19" s="296"/>
      <c r="O19" s="298"/>
      <c r="P19" s="298"/>
      <c r="Q19" s="298"/>
      <c r="R19" s="298"/>
      <c r="S19" s="298"/>
      <c r="T19" s="298"/>
      <c r="U19" s="298"/>
      <c r="V19" s="298"/>
      <c r="W19" s="298"/>
      <c r="X19" s="298"/>
      <c r="Y19" s="298"/>
      <c r="Z19" s="298"/>
      <c r="AA19" s="298"/>
      <c r="AB19" s="298"/>
      <c r="AC19" s="298"/>
      <c r="AD19" s="298"/>
      <c r="AE19" s="298"/>
      <c r="AF19" s="298"/>
      <c r="AG19" s="298"/>
      <c r="AH19" s="298"/>
    </row>
    <row r="20" spans="1:34" ht="15.75" customHeight="1">
      <c r="A20" s="295">
        <v>111</v>
      </c>
      <c r="B20" s="296" t="s">
        <v>554</v>
      </c>
      <c r="C20" s="296" t="s">
        <v>555</v>
      </c>
      <c r="D20" s="296" t="s">
        <v>43</v>
      </c>
      <c r="E20" s="296" t="s">
        <v>170</v>
      </c>
      <c r="F20" s="297">
        <v>0.5</v>
      </c>
      <c r="G20" s="219" t="s">
        <v>40</v>
      </c>
      <c r="H20" s="295" t="s">
        <v>40</v>
      </c>
      <c r="I20" s="304"/>
      <c r="J20" s="303" t="s">
        <v>1328</v>
      </c>
      <c r="K20" s="303" t="s">
        <v>1329</v>
      </c>
      <c r="L20" s="303">
        <v>23061837</v>
      </c>
      <c r="M20" s="303" t="s">
        <v>1330</v>
      </c>
      <c r="N20" s="296"/>
      <c r="O20" s="298"/>
      <c r="P20" s="298"/>
      <c r="Q20" s="298"/>
      <c r="R20" s="298"/>
      <c r="S20" s="298"/>
      <c r="T20" s="298"/>
      <c r="U20" s="298"/>
      <c r="V20" s="298"/>
      <c r="W20" s="298"/>
      <c r="X20" s="298"/>
      <c r="Y20" s="298"/>
      <c r="Z20" s="298"/>
      <c r="AA20" s="298"/>
      <c r="AB20" s="298"/>
      <c r="AC20" s="298"/>
      <c r="AD20" s="298"/>
      <c r="AE20" s="298"/>
      <c r="AF20" s="298"/>
      <c r="AG20" s="298"/>
      <c r="AH20" s="298"/>
    </row>
    <row r="21" spans="1:34" ht="15.75" customHeight="1">
      <c r="A21" s="295">
        <v>112</v>
      </c>
      <c r="B21" s="296" t="s">
        <v>554</v>
      </c>
      <c r="C21" s="296" t="s">
        <v>555</v>
      </c>
      <c r="D21" s="296" t="s">
        <v>43</v>
      </c>
      <c r="E21" s="296" t="s">
        <v>1337</v>
      </c>
      <c r="F21" s="297">
        <v>1100</v>
      </c>
      <c r="G21" s="219" t="s">
        <v>40</v>
      </c>
      <c r="H21" s="295" t="s">
        <v>40</v>
      </c>
      <c r="I21" s="304"/>
      <c r="J21" s="299" t="s">
        <v>1325</v>
      </c>
      <c r="K21" s="299" t="s">
        <v>1314</v>
      </c>
      <c r="L21" s="300">
        <v>23063315</v>
      </c>
      <c r="M21" s="299" t="s">
        <v>1326</v>
      </c>
      <c r="N21" s="296"/>
      <c r="O21" s="298"/>
      <c r="P21" s="298"/>
      <c r="Q21" s="298"/>
      <c r="R21" s="298"/>
      <c r="S21" s="298"/>
      <c r="T21" s="298"/>
      <c r="U21" s="298"/>
      <c r="V21" s="298"/>
      <c r="W21" s="298"/>
      <c r="X21" s="298"/>
      <c r="Y21" s="298"/>
      <c r="Z21" s="298"/>
      <c r="AA21" s="298"/>
      <c r="AB21" s="298"/>
      <c r="AC21" s="298"/>
      <c r="AD21" s="298"/>
      <c r="AE21" s="298"/>
      <c r="AF21" s="298"/>
      <c r="AG21" s="298"/>
      <c r="AH21" s="298"/>
    </row>
    <row r="22" spans="1:34" ht="15.75" customHeight="1">
      <c r="A22" s="295">
        <v>113</v>
      </c>
      <c r="B22" s="296" t="s">
        <v>554</v>
      </c>
      <c r="C22" s="296" t="s">
        <v>562</v>
      </c>
      <c r="D22" s="296" t="s">
        <v>43</v>
      </c>
      <c r="E22" s="296" t="s">
        <v>176</v>
      </c>
      <c r="F22" s="297">
        <v>500</v>
      </c>
      <c r="G22" s="219" t="s">
        <v>40</v>
      </c>
      <c r="H22" s="295" t="s">
        <v>40</v>
      </c>
      <c r="I22" s="304"/>
      <c r="J22" s="299" t="s">
        <v>1318</v>
      </c>
      <c r="K22" s="299" t="s">
        <v>1319</v>
      </c>
      <c r="L22" s="299" t="s">
        <v>1320</v>
      </c>
      <c r="M22" s="299" t="s">
        <v>1321</v>
      </c>
      <c r="N22" s="296"/>
      <c r="O22" s="298"/>
      <c r="P22" s="298"/>
      <c r="Q22" s="298"/>
      <c r="R22" s="298"/>
      <c r="S22" s="298"/>
      <c r="T22" s="298"/>
      <c r="U22" s="298"/>
      <c r="V22" s="298"/>
      <c r="W22" s="298"/>
      <c r="X22" s="298"/>
      <c r="Y22" s="298"/>
      <c r="Z22" s="298"/>
      <c r="AA22" s="298"/>
      <c r="AB22" s="298"/>
      <c r="AC22" s="298"/>
      <c r="AD22" s="298"/>
      <c r="AE22" s="298"/>
      <c r="AF22" s="298"/>
      <c r="AG22" s="298"/>
      <c r="AH22" s="298"/>
    </row>
    <row r="23" spans="1:34" ht="15.75" customHeight="1">
      <c r="A23" s="295">
        <v>114</v>
      </c>
      <c r="B23" s="296" t="s">
        <v>554</v>
      </c>
      <c r="C23" s="296" t="s">
        <v>562</v>
      </c>
      <c r="D23" s="296" t="s">
        <v>43</v>
      </c>
      <c r="E23" s="296" t="s">
        <v>178</v>
      </c>
      <c r="F23" s="297">
        <v>200</v>
      </c>
      <c r="G23" s="219" t="s">
        <v>40</v>
      </c>
      <c r="H23" s="295" t="s">
        <v>40</v>
      </c>
      <c r="I23" s="304"/>
      <c r="J23" s="299" t="s">
        <v>1338</v>
      </c>
      <c r="K23" s="299" t="s">
        <v>1329</v>
      </c>
      <c r="L23" s="299" t="s">
        <v>1339</v>
      </c>
      <c r="M23" s="299" t="s">
        <v>1340</v>
      </c>
      <c r="N23" s="299"/>
      <c r="O23" s="298"/>
      <c r="P23" s="298"/>
      <c r="Q23" s="298"/>
      <c r="R23" s="298"/>
      <c r="S23" s="298"/>
      <c r="T23" s="298"/>
      <c r="U23" s="298"/>
      <c r="V23" s="298"/>
      <c r="W23" s="298"/>
      <c r="X23" s="298"/>
      <c r="Y23" s="298"/>
      <c r="Z23" s="298"/>
      <c r="AA23" s="298"/>
      <c r="AB23" s="298"/>
      <c r="AC23" s="298"/>
      <c r="AD23" s="298"/>
      <c r="AE23" s="298"/>
      <c r="AF23" s="298"/>
      <c r="AG23" s="298"/>
      <c r="AH23" s="298"/>
    </row>
    <row r="24" spans="1:34" ht="15.75" customHeight="1">
      <c r="A24" s="295">
        <v>115</v>
      </c>
      <c r="B24" s="296" t="s">
        <v>554</v>
      </c>
      <c r="C24" s="296" t="s">
        <v>562</v>
      </c>
      <c r="D24" s="296" t="s">
        <v>43</v>
      </c>
      <c r="E24" s="296" t="s">
        <v>179</v>
      </c>
      <c r="F24" s="297">
        <v>6.5</v>
      </c>
      <c r="G24" s="219" t="s">
        <v>40</v>
      </c>
      <c r="H24" s="295" t="s">
        <v>1341</v>
      </c>
      <c r="I24" s="304"/>
      <c r="J24" s="299" t="s">
        <v>1342</v>
      </c>
      <c r="K24" s="299" t="s">
        <v>1329</v>
      </c>
      <c r="L24" s="299" t="s">
        <v>1343</v>
      </c>
      <c r="M24" s="299" t="s">
        <v>1344</v>
      </c>
      <c r="N24" s="299"/>
      <c r="O24" s="298"/>
      <c r="P24" s="298"/>
      <c r="Q24" s="298"/>
      <c r="R24" s="298"/>
      <c r="S24" s="298"/>
      <c r="T24" s="298"/>
      <c r="U24" s="298"/>
      <c r="V24" s="298"/>
      <c r="W24" s="298"/>
      <c r="X24" s="298"/>
      <c r="Y24" s="298"/>
      <c r="Z24" s="298"/>
      <c r="AA24" s="298"/>
      <c r="AB24" s="298"/>
      <c r="AC24" s="298"/>
      <c r="AD24" s="298"/>
      <c r="AE24" s="298"/>
      <c r="AF24" s="298"/>
      <c r="AG24" s="298"/>
      <c r="AH24" s="298"/>
    </row>
    <row r="25" spans="1:34" ht="15.75" customHeight="1">
      <c r="A25" s="295">
        <v>116</v>
      </c>
      <c r="B25" s="296" t="s">
        <v>554</v>
      </c>
      <c r="C25" s="296" t="s">
        <v>562</v>
      </c>
      <c r="D25" s="296" t="s">
        <v>43</v>
      </c>
      <c r="E25" s="296" t="s">
        <v>1345</v>
      </c>
      <c r="F25" s="297">
        <v>1031.79</v>
      </c>
      <c r="G25" s="219" t="s">
        <v>40</v>
      </c>
      <c r="H25" s="295" t="s">
        <v>40</v>
      </c>
      <c r="I25" s="304"/>
      <c r="J25" s="305"/>
      <c r="K25" s="305"/>
      <c r="L25" s="305"/>
      <c r="M25" s="305"/>
      <c r="N25" s="305"/>
      <c r="O25" s="298"/>
      <c r="P25" s="298"/>
      <c r="Q25" s="298"/>
      <c r="R25" s="298"/>
      <c r="S25" s="298"/>
      <c r="T25" s="298"/>
      <c r="U25" s="298"/>
      <c r="V25" s="298"/>
      <c r="W25" s="298"/>
      <c r="X25" s="298"/>
      <c r="Y25" s="298"/>
      <c r="Z25" s="298"/>
      <c r="AA25" s="298"/>
      <c r="AB25" s="298"/>
      <c r="AC25" s="298"/>
      <c r="AD25" s="298"/>
      <c r="AE25" s="298"/>
      <c r="AF25" s="298"/>
      <c r="AG25" s="298"/>
      <c r="AH25" s="298"/>
    </row>
    <row r="26" spans="1:34" ht="15.75" customHeight="1">
      <c r="A26" s="295">
        <v>117</v>
      </c>
      <c r="B26" s="296" t="s">
        <v>554</v>
      </c>
      <c r="C26" s="296" t="s">
        <v>562</v>
      </c>
      <c r="D26" s="296" t="s">
        <v>43</v>
      </c>
      <c r="E26" s="296" t="s">
        <v>1346</v>
      </c>
      <c r="F26" s="297">
        <v>3</v>
      </c>
      <c r="G26" s="219" t="s">
        <v>40</v>
      </c>
      <c r="H26" s="295" t="s">
        <v>40</v>
      </c>
      <c r="I26" s="304"/>
      <c r="J26" s="305" t="s">
        <v>1347</v>
      </c>
      <c r="K26" s="305" t="s">
        <v>1314</v>
      </c>
      <c r="L26" s="306">
        <v>23061714</v>
      </c>
      <c r="M26" s="298" t="s">
        <v>1348</v>
      </c>
      <c r="N26" s="305"/>
      <c r="O26" s="298"/>
      <c r="P26" s="298"/>
      <c r="Q26" s="298"/>
      <c r="R26" s="298"/>
      <c r="S26" s="298"/>
      <c r="T26" s="298"/>
      <c r="U26" s="298"/>
      <c r="V26" s="298"/>
      <c r="W26" s="298"/>
      <c r="X26" s="298"/>
      <c r="Y26" s="298"/>
      <c r="Z26" s="298"/>
      <c r="AA26" s="298"/>
      <c r="AB26" s="298"/>
      <c r="AC26" s="298"/>
      <c r="AD26" s="298"/>
      <c r="AE26" s="298"/>
      <c r="AF26" s="298"/>
      <c r="AG26" s="298"/>
      <c r="AH26" s="298"/>
    </row>
    <row r="27" spans="1:34" ht="15.75" customHeight="1">
      <c r="A27" s="295">
        <v>118</v>
      </c>
      <c r="B27" s="296" t="s">
        <v>554</v>
      </c>
      <c r="C27" s="296" t="s">
        <v>562</v>
      </c>
      <c r="D27" s="296" t="s">
        <v>43</v>
      </c>
      <c r="E27" s="296" t="s">
        <v>1349</v>
      </c>
      <c r="F27" s="297">
        <v>10</v>
      </c>
      <c r="G27" s="219" t="s">
        <v>40</v>
      </c>
      <c r="H27" s="295" t="s">
        <v>40</v>
      </c>
      <c r="I27" s="304"/>
      <c r="J27" s="299" t="s">
        <v>1347</v>
      </c>
      <c r="K27" s="299" t="s">
        <v>1314</v>
      </c>
      <c r="L27" s="307">
        <v>23061714</v>
      </c>
      <c r="M27" s="298" t="s">
        <v>1348</v>
      </c>
      <c r="N27" s="299"/>
      <c r="P27" s="298"/>
      <c r="Q27" s="298"/>
      <c r="R27" s="298"/>
      <c r="S27" s="298"/>
      <c r="T27" s="298"/>
      <c r="U27" s="298"/>
      <c r="V27" s="298"/>
      <c r="W27" s="298"/>
      <c r="X27" s="298"/>
      <c r="Y27" s="298"/>
      <c r="Z27" s="298"/>
      <c r="AA27" s="298"/>
      <c r="AB27" s="298"/>
      <c r="AC27" s="298"/>
      <c r="AD27" s="298"/>
      <c r="AE27" s="298"/>
      <c r="AF27" s="298"/>
      <c r="AG27" s="298"/>
      <c r="AH27" s="298"/>
    </row>
    <row r="28" spans="1:34" ht="15.75" customHeight="1">
      <c r="A28" s="295">
        <v>119</v>
      </c>
      <c r="B28" s="296" t="s">
        <v>554</v>
      </c>
      <c r="C28" s="296" t="s">
        <v>562</v>
      </c>
      <c r="D28" s="296" t="s">
        <v>43</v>
      </c>
      <c r="E28" s="296" t="s">
        <v>1350</v>
      </c>
      <c r="F28" s="297">
        <v>0.01</v>
      </c>
      <c r="G28" s="219" t="s">
        <v>40</v>
      </c>
      <c r="H28" s="295" t="s">
        <v>40</v>
      </c>
      <c r="I28" s="304"/>
      <c r="J28" s="299" t="s">
        <v>1347</v>
      </c>
      <c r="K28" s="299" t="s">
        <v>1314</v>
      </c>
      <c r="L28" s="307">
        <v>23061714</v>
      </c>
      <c r="M28" s="298" t="s">
        <v>1348</v>
      </c>
      <c r="N28" s="299"/>
      <c r="O28" s="298"/>
      <c r="P28" s="298"/>
      <c r="Q28" s="298"/>
      <c r="R28" s="298"/>
      <c r="S28" s="298"/>
      <c r="T28" s="298"/>
      <c r="U28" s="298"/>
      <c r="V28" s="298"/>
      <c r="W28" s="298"/>
      <c r="X28" s="298"/>
      <c r="Y28" s="298"/>
      <c r="Z28" s="298"/>
      <c r="AA28" s="298"/>
      <c r="AB28" s="298"/>
      <c r="AC28" s="298"/>
      <c r="AD28" s="298"/>
      <c r="AE28" s="298"/>
      <c r="AF28" s="298"/>
      <c r="AG28" s="298"/>
      <c r="AH28" s="298"/>
    </row>
    <row r="29" spans="1:34" ht="15.75" customHeight="1">
      <c r="A29" s="295">
        <v>120</v>
      </c>
      <c r="B29" s="296" t="s">
        <v>554</v>
      </c>
      <c r="C29" s="296" t="s">
        <v>562</v>
      </c>
      <c r="D29" s="296" t="s">
        <v>43</v>
      </c>
      <c r="E29" s="296" t="s">
        <v>1351</v>
      </c>
      <c r="F29" s="297">
        <v>272.48</v>
      </c>
      <c r="G29" s="219" t="s">
        <v>40</v>
      </c>
      <c r="H29" s="295" t="s">
        <v>40</v>
      </c>
      <c r="I29" s="304"/>
      <c r="J29" s="299" t="s">
        <v>1347</v>
      </c>
      <c r="K29" s="299" t="s">
        <v>1314</v>
      </c>
      <c r="L29" s="307">
        <v>23061714</v>
      </c>
      <c r="M29" s="298" t="s">
        <v>1348</v>
      </c>
      <c r="N29" s="299"/>
      <c r="O29" s="298"/>
      <c r="P29" s="298"/>
      <c r="Q29" s="298"/>
      <c r="R29" s="298"/>
      <c r="S29" s="298"/>
      <c r="T29" s="298"/>
      <c r="U29" s="298"/>
      <c r="V29" s="298"/>
      <c r="W29" s="298"/>
      <c r="X29" s="298"/>
      <c r="Y29" s="298"/>
      <c r="Z29" s="298"/>
      <c r="AA29" s="298"/>
      <c r="AB29" s="298"/>
      <c r="AC29" s="298"/>
      <c r="AD29" s="298"/>
      <c r="AE29" s="298"/>
      <c r="AF29" s="298"/>
      <c r="AG29" s="298"/>
      <c r="AH29" s="298"/>
    </row>
    <row r="30" spans="1:34" ht="15.75" customHeight="1">
      <c r="A30" s="295">
        <v>121</v>
      </c>
      <c r="B30" s="296" t="s">
        <v>554</v>
      </c>
      <c r="C30" s="296" t="s">
        <v>562</v>
      </c>
      <c r="D30" s="296" t="s">
        <v>43</v>
      </c>
      <c r="E30" s="296" t="s">
        <v>1352</v>
      </c>
      <c r="F30" s="297">
        <v>9</v>
      </c>
      <c r="G30" s="219" t="s">
        <v>40</v>
      </c>
      <c r="H30" s="295" t="s">
        <v>40</v>
      </c>
      <c r="I30" s="304"/>
      <c r="J30" s="299" t="s">
        <v>1353</v>
      </c>
      <c r="K30" s="299" t="s">
        <v>1314</v>
      </c>
      <c r="L30" s="308" t="s">
        <v>1354</v>
      </c>
      <c r="M30" s="299" t="s">
        <v>1355</v>
      </c>
      <c r="N30" s="299"/>
      <c r="O30" s="298"/>
      <c r="P30" s="298"/>
      <c r="Q30" s="298"/>
      <c r="R30" s="298"/>
      <c r="S30" s="298"/>
      <c r="T30" s="298"/>
      <c r="U30" s="298"/>
      <c r="V30" s="298"/>
      <c r="W30" s="298"/>
      <c r="X30" s="298"/>
      <c r="Y30" s="298"/>
      <c r="Z30" s="298"/>
      <c r="AA30" s="298"/>
      <c r="AB30" s="298"/>
      <c r="AC30" s="298"/>
      <c r="AD30" s="298"/>
      <c r="AE30" s="298"/>
      <c r="AF30" s="298"/>
      <c r="AG30" s="298"/>
      <c r="AH30" s="298"/>
    </row>
    <row r="31" spans="1:34" ht="15.75" customHeight="1">
      <c r="A31" s="295">
        <v>122</v>
      </c>
      <c r="B31" s="296" t="s">
        <v>554</v>
      </c>
      <c r="C31" s="296" t="s">
        <v>562</v>
      </c>
      <c r="D31" s="296" t="s">
        <v>43</v>
      </c>
      <c r="E31" s="296" t="s">
        <v>1356</v>
      </c>
      <c r="F31" s="297">
        <v>7</v>
      </c>
      <c r="G31" s="219" t="s">
        <v>40</v>
      </c>
      <c r="H31" s="295" t="s">
        <v>40</v>
      </c>
      <c r="I31" s="304"/>
      <c r="J31" s="299" t="s">
        <v>1347</v>
      </c>
      <c r="K31" s="299" t="s">
        <v>1314</v>
      </c>
      <c r="L31" s="307">
        <v>23061714</v>
      </c>
      <c r="M31" s="298" t="s">
        <v>1348</v>
      </c>
      <c r="N31" s="299"/>
      <c r="O31" s="298"/>
      <c r="P31" s="298"/>
      <c r="Q31" s="298"/>
      <c r="R31" s="298"/>
      <c r="S31" s="298"/>
      <c r="T31" s="298"/>
      <c r="U31" s="298"/>
      <c r="V31" s="298"/>
      <c r="W31" s="298"/>
      <c r="X31" s="298"/>
      <c r="Y31" s="298"/>
      <c r="Z31" s="298"/>
      <c r="AA31" s="298"/>
      <c r="AB31" s="298"/>
      <c r="AC31" s="298"/>
      <c r="AD31" s="298"/>
      <c r="AE31" s="298"/>
      <c r="AF31" s="298"/>
      <c r="AG31" s="298"/>
      <c r="AH31" s="298"/>
    </row>
    <row r="32" spans="1:34" ht="15.75" customHeight="1">
      <c r="A32" s="295">
        <v>123</v>
      </c>
      <c r="B32" s="296" t="s">
        <v>554</v>
      </c>
      <c r="C32" s="296" t="s">
        <v>562</v>
      </c>
      <c r="D32" s="296" t="s">
        <v>43</v>
      </c>
      <c r="E32" s="296" t="s">
        <v>1357</v>
      </c>
      <c r="F32" s="297">
        <v>0.01</v>
      </c>
      <c r="G32" s="219" t="s">
        <v>40</v>
      </c>
      <c r="H32" s="295" t="s">
        <v>40</v>
      </c>
      <c r="I32" s="304"/>
      <c r="J32" s="299" t="s">
        <v>1358</v>
      </c>
      <c r="K32" s="299"/>
      <c r="L32" s="307">
        <v>23062750</v>
      </c>
      <c r="M32" s="299" t="s">
        <v>1359</v>
      </c>
      <c r="N32" s="299"/>
      <c r="O32" s="298"/>
      <c r="P32" s="298"/>
      <c r="Q32" s="298"/>
      <c r="R32" s="298"/>
      <c r="S32" s="298"/>
      <c r="T32" s="298"/>
      <c r="U32" s="298"/>
      <c r="V32" s="298"/>
      <c r="W32" s="298"/>
      <c r="X32" s="298"/>
      <c r="Y32" s="298"/>
      <c r="Z32" s="298"/>
      <c r="AA32" s="298"/>
      <c r="AB32" s="298"/>
      <c r="AC32" s="298"/>
      <c r="AD32" s="298"/>
      <c r="AE32" s="298"/>
      <c r="AF32" s="298"/>
      <c r="AG32" s="298"/>
      <c r="AH32" s="298"/>
    </row>
    <row r="33" spans="1:34" ht="15.75" customHeight="1">
      <c r="A33" s="295">
        <v>124</v>
      </c>
      <c r="B33" s="296" t="s">
        <v>554</v>
      </c>
      <c r="C33" s="296" t="s">
        <v>562</v>
      </c>
      <c r="D33" s="296" t="s">
        <v>43</v>
      </c>
      <c r="E33" s="296" t="s">
        <v>1360</v>
      </c>
      <c r="F33" s="297">
        <v>0.01</v>
      </c>
      <c r="G33" s="219" t="s">
        <v>40</v>
      </c>
      <c r="H33" s="295" t="s">
        <v>1341</v>
      </c>
      <c r="I33" s="304"/>
      <c r="J33" s="299" t="s">
        <v>1342</v>
      </c>
      <c r="K33" s="299"/>
      <c r="L33" s="307" t="s">
        <v>1343</v>
      </c>
      <c r="M33" s="299" t="s">
        <v>1344</v>
      </c>
      <c r="N33" s="299"/>
      <c r="O33" s="298"/>
      <c r="P33" s="298"/>
      <c r="Q33" s="298"/>
      <c r="R33" s="298"/>
      <c r="S33" s="298"/>
      <c r="T33" s="298"/>
      <c r="U33" s="298"/>
      <c r="V33" s="298"/>
      <c r="W33" s="298"/>
      <c r="X33" s="298"/>
      <c r="Y33" s="298"/>
      <c r="Z33" s="298"/>
      <c r="AA33" s="298"/>
      <c r="AB33" s="298"/>
      <c r="AC33" s="298"/>
      <c r="AD33" s="298"/>
      <c r="AE33" s="298"/>
      <c r="AF33" s="298"/>
      <c r="AG33" s="298"/>
      <c r="AH33" s="298"/>
    </row>
    <row r="34" spans="1:34" ht="15.75" customHeight="1">
      <c r="A34" s="295">
        <v>125</v>
      </c>
      <c r="B34" s="296" t="s">
        <v>554</v>
      </c>
      <c r="C34" s="296" t="s">
        <v>562</v>
      </c>
      <c r="D34" s="296" t="s">
        <v>43</v>
      </c>
      <c r="E34" s="296" t="s">
        <v>1361</v>
      </c>
      <c r="F34" s="297">
        <v>10</v>
      </c>
      <c r="G34" s="219" t="s">
        <v>40</v>
      </c>
      <c r="H34" s="295" t="s">
        <v>40</v>
      </c>
      <c r="I34" s="304"/>
      <c r="J34" s="299"/>
      <c r="K34" s="299"/>
      <c r="L34" s="307"/>
      <c r="M34" s="299"/>
      <c r="N34" s="299"/>
      <c r="O34" s="298"/>
      <c r="P34" s="298"/>
      <c r="Q34" s="298"/>
      <c r="R34" s="298"/>
      <c r="S34" s="298"/>
      <c r="T34" s="298"/>
      <c r="U34" s="298"/>
      <c r="V34" s="298"/>
      <c r="W34" s="298"/>
      <c r="X34" s="298"/>
      <c r="Y34" s="298"/>
      <c r="Z34" s="298"/>
      <c r="AA34" s="298"/>
      <c r="AB34" s="298"/>
      <c r="AC34" s="298"/>
      <c r="AD34" s="298"/>
      <c r="AE34" s="298"/>
      <c r="AF34" s="298"/>
      <c r="AG34" s="298"/>
      <c r="AH34" s="298"/>
    </row>
    <row r="35" spans="1:34" ht="15.75" customHeight="1">
      <c r="A35" s="295">
        <v>126</v>
      </c>
      <c r="B35" s="296" t="s">
        <v>554</v>
      </c>
      <c r="C35" s="296" t="s">
        <v>562</v>
      </c>
      <c r="D35" s="296" t="s">
        <v>43</v>
      </c>
      <c r="E35" s="296" t="s">
        <v>1362</v>
      </c>
      <c r="F35" s="297">
        <v>1.5</v>
      </c>
      <c r="G35" s="219" t="s">
        <v>40</v>
      </c>
      <c r="H35" s="295" t="s">
        <v>40</v>
      </c>
      <c r="I35" s="304"/>
      <c r="J35" s="299" t="s">
        <v>1353</v>
      </c>
      <c r="K35" s="299" t="s">
        <v>1314</v>
      </c>
      <c r="L35" s="308" t="s">
        <v>1354</v>
      </c>
      <c r="M35" s="299" t="s">
        <v>1355</v>
      </c>
      <c r="N35" s="299"/>
      <c r="O35" s="298"/>
      <c r="P35" s="298"/>
      <c r="Q35" s="298"/>
      <c r="R35" s="298"/>
      <c r="S35" s="298"/>
      <c r="T35" s="298"/>
      <c r="U35" s="298"/>
      <c r="V35" s="298"/>
      <c r="W35" s="298"/>
      <c r="X35" s="298"/>
      <c r="Y35" s="298"/>
      <c r="Z35" s="298"/>
      <c r="AA35" s="298"/>
      <c r="AB35" s="298"/>
      <c r="AC35" s="298"/>
      <c r="AD35" s="298"/>
      <c r="AE35" s="298"/>
      <c r="AF35" s="298"/>
      <c r="AG35" s="298"/>
      <c r="AH35" s="298"/>
    </row>
    <row r="36" spans="1:34" ht="15.75" customHeight="1">
      <c r="A36" s="295">
        <v>127</v>
      </c>
      <c r="B36" s="296" t="s">
        <v>554</v>
      </c>
      <c r="C36" s="296" t="s">
        <v>562</v>
      </c>
      <c r="D36" s="296" t="s">
        <v>43</v>
      </c>
      <c r="E36" s="296" t="s">
        <v>1363</v>
      </c>
      <c r="F36" s="297">
        <v>600</v>
      </c>
      <c r="G36" s="219" t="s">
        <v>40</v>
      </c>
      <c r="H36" s="295" t="s">
        <v>40</v>
      </c>
      <c r="I36" s="304"/>
      <c r="J36" s="299" t="s">
        <v>1358</v>
      </c>
      <c r="K36" s="299" t="s">
        <v>1314</v>
      </c>
      <c r="L36" s="307">
        <v>23062750</v>
      </c>
      <c r="M36" s="299" t="s">
        <v>1364</v>
      </c>
      <c r="N36" s="299"/>
      <c r="O36" s="298"/>
      <c r="P36" s="298"/>
      <c r="Q36" s="298"/>
      <c r="R36" s="298"/>
      <c r="S36" s="298"/>
      <c r="T36" s="298"/>
      <c r="U36" s="298"/>
      <c r="V36" s="298"/>
      <c r="W36" s="298"/>
      <c r="X36" s="298"/>
      <c r="Y36" s="298"/>
      <c r="Z36" s="298"/>
      <c r="AA36" s="298"/>
      <c r="AB36" s="298"/>
      <c r="AC36" s="298"/>
      <c r="AD36" s="298"/>
      <c r="AE36" s="298"/>
      <c r="AF36" s="298"/>
      <c r="AG36" s="298"/>
      <c r="AH36" s="298"/>
    </row>
    <row r="37" spans="1:34" ht="15.75" customHeight="1">
      <c r="A37" s="295">
        <v>128</v>
      </c>
      <c r="B37" s="296" t="s">
        <v>554</v>
      </c>
      <c r="C37" s="296" t="s">
        <v>562</v>
      </c>
      <c r="D37" s="296" t="s">
        <v>43</v>
      </c>
      <c r="E37" s="296" t="s">
        <v>1365</v>
      </c>
      <c r="F37" s="297">
        <v>293.70999999999998</v>
      </c>
      <c r="G37" s="219" t="s">
        <v>40</v>
      </c>
      <c r="H37" s="295" t="s">
        <v>40</v>
      </c>
      <c r="I37" s="304"/>
      <c r="J37" s="299" t="s">
        <v>1347</v>
      </c>
      <c r="K37" s="299" t="s">
        <v>1314</v>
      </c>
      <c r="L37" s="307">
        <v>23061714</v>
      </c>
      <c r="M37" s="298" t="s">
        <v>1348</v>
      </c>
      <c r="N37" s="299"/>
      <c r="O37" s="298"/>
      <c r="P37" s="298"/>
      <c r="Q37" s="298"/>
      <c r="R37" s="298"/>
      <c r="S37" s="298"/>
      <c r="T37" s="298"/>
      <c r="U37" s="298"/>
      <c r="V37" s="298"/>
      <c r="W37" s="298"/>
      <c r="X37" s="298"/>
      <c r="Y37" s="298"/>
      <c r="Z37" s="298"/>
      <c r="AA37" s="298"/>
      <c r="AB37" s="298"/>
      <c r="AC37" s="298"/>
      <c r="AD37" s="298"/>
      <c r="AE37" s="298"/>
      <c r="AF37" s="298"/>
      <c r="AG37" s="298"/>
      <c r="AH37" s="298"/>
    </row>
    <row r="38" spans="1:34" ht="15.75" customHeight="1">
      <c r="A38" s="295">
        <v>129</v>
      </c>
      <c r="B38" s="296" t="s">
        <v>554</v>
      </c>
      <c r="C38" s="296" t="s">
        <v>562</v>
      </c>
      <c r="D38" s="296" t="s">
        <v>43</v>
      </c>
      <c r="E38" s="296" t="s">
        <v>1366</v>
      </c>
      <c r="F38" s="297">
        <v>60</v>
      </c>
      <c r="G38" s="219" t="s">
        <v>40</v>
      </c>
      <c r="H38" s="295" t="s">
        <v>40</v>
      </c>
      <c r="I38" s="296"/>
      <c r="J38" s="299" t="s">
        <v>1347</v>
      </c>
      <c r="K38" s="299" t="s">
        <v>1314</v>
      </c>
      <c r="L38" s="307">
        <v>23061714</v>
      </c>
      <c r="M38" s="298" t="s">
        <v>1348</v>
      </c>
      <c r="N38" s="299"/>
      <c r="O38" s="298"/>
      <c r="P38" s="298"/>
      <c r="Q38" s="298"/>
      <c r="R38" s="298"/>
      <c r="S38" s="298"/>
      <c r="T38" s="298"/>
      <c r="U38" s="298"/>
      <c r="V38" s="298"/>
      <c r="W38" s="298"/>
      <c r="X38" s="298"/>
      <c r="Y38" s="298"/>
      <c r="Z38" s="298"/>
      <c r="AA38" s="298"/>
      <c r="AB38" s="298"/>
      <c r="AC38" s="298"/>
      <c r="AD38" s="298"/>
      <c r="AE38" s="298"/>
      <c r="AF38" s="298"/>
      <c r="AG38" s="298"/>
      <c r="AH38" s="298"/>
    </row>
    <row r="39" spans="1:34" ht="15.75" customHeight="1">
      <c r="A39" s="295">
        <v>130</v>
      </c>
      <c r="B39" s="296" t="s">
        <v>554</v>
      </c>
      <c r="C39" s="296" t="s">
        <v>562</v>
      </c>
      <c r="D39" s="296" t="s">
        <v>43</v>
      </c>
      <c r="E39" s="296" t="s">
        <v>1367</v>
      </c>
      <c r="F39" s="297">
        <v>100</v>
      </c>
      <c r="G39" s="296" t="s">
        <v>40</v>
      </c>
      <c r="H39" s="295" t="s">
        <v>40</v>
      </c>
      <c r="I39" s="296"/>
      <c r="J39" s="299" t="s">
        <v>1347</v>
      </c>
      <c r="K39" s="299" t="s">
        <v>1314</v>
      </c>
      <c r="L39" s="307">
        <v>23061714</v>
      </c>
      <c r="M39" s="298" t="s">
        <v>1348</v>
      </c>
      <c r="N39" s="299"/>
      <c r="O39" s="298"/>
      <c r="P39" s="298"/>
      <c r="Q39" s="298"/>
      <c r="R39" s="298"/>
      <c r="S39" s="298"/>
      <c r="T39" s="298"/>
      <c r="U39" s="298"/>
      <c r="V39" s="298"/>
      <c r="W39" s="298"/>
      <c r="X39" s="298"/>
      <c r="Y39" s="298"/>
      <c r="Z39" s="298"/>
      <c r="AA39" s="298"/>
      <c r="AB39" s="298"/>
      <c r="AC39" s="298"/>
      <c r="AD39" s="298"/>
      <c r="AE39" s="298"/>
      <c r="AF39" s="298"/>
      <c r="AG39" s="298"/>
      <c r="AH39" s="298"/>
    </row>
    <row r="40" spans="1:34" ht="15.75" customHeight="1">
      <c r="A40" s="295">
        <v>151</v>
      </c>
      <c r="B40" s="309" t="s">
        <v>580</v>
      </c>
      <c r="C40" s="309" t="s">
        <v>581</v>
      </c>
      <c r="D40" s="296" t="s">
        <v>43</v>
      </c>
      <c r="E40" s="310" t="s">
        <v>1368</v>
      </c>
      <c r="F40" s="297">
        <v>3500</v>
      </c>
      <c r="G40" s="296" t="s">
        <v>40</v>
      </c>
      <c r="H40" s="295" t="s">
        <v>1369</v>
      </c>
      <c r="I40" s="296" t="s">
        <v>1370</v>
      </c>
      <c r="J40" s="305" t="s">
        <v>1371</v>
      </c>
      <c r="K40" s="305" t="s">
        <v>1372</v>
      </c>
      <c r="L40" s="311">
        <v>23717050</v>
      </c>
      <c r="M40" s="312" t="s">
        <v>1373</v>
      </c>
      <c r="N40" s="305" t="s">
        <v>1374</v>
      </c>
      <c r="O40" s="298"/>
      <c r="P40" s="298"/>
      <c r="Q40" s="298"/>
      <c r="R40" s="298"/>
      <c r="S40" s="298"/>
      <c r="T40" s="298"/>
      <c r="U40" s="298"/>
      <c r="V40" s="298"/>
      <c r="W40" s="298"/>
      <c r="X40" s="298"/>
      <c r="Y40" s="298"/>
      <c r="Z40" s="298"/>
      <c r="AA40" s="298"/>
      <c r="AB40" s="298"/>
      <c r="AC40" s="298"/>
      <c r="AD40" s="298"/>
      <c r="AE40" s="298"/>
      <c r="AF40" s="298"/>
      <c r="AG40" s="298"/>
      <c r="AH40" s="298"/>
    </row>
    <row r="41" spans="1:34" ht="15.75" customHeight="1">
      <c r="A41" s="295">
        <v>152</v>
      </c>
      <c r="B41" s="309" t="s">
        <v>580</v>
      </c>
      <c r="C41" s="309" t="s">
        <v>581</v>
      </c>
      <c r="D41" s="296" t="s">
        <v>43</v>
      </c>
      <c r="E41" s="310" t="s">
        <v>1375</v>
      </c>
      <c r="F41" s="297">
        <v>10</v>
      </c>
      <c r="G41" s="296" t="s">
        <v>40</v>
      </c>
      <c r="H41" s="295" t="s">
        <v>1369</v>
      </c>
      <c r="I41" s="296"/>
      <c r="J41" s="296"/>
      <c r="K41" s="296"/>
      <c r="L41" s="296"/>
      <c r="M41" s="296"/>
      <c r="N41" s="296"/>
      <c r="O41" s="298"/>
      <c r="P41" s="298"/>
      <c r="Q41" s="298"/>
      <c r="R41" s="298"/>
      <c r="S41" s="298"/>
      <c r="T41" s="298"/>
      <c r="U41" s="298"/>
      <c r="V41" s="298"/>
      <c r="W41" s="298"/>
      <c r="X41" s="298"/>
      <c r="Y41" s="298"/>
      <c r="Z41" s="298"/>
      <c r="AA41" s="298"/>
      <c r="AB41" s="298"/>
      <c r="AC41" s="298"/>
      <c r="AD41" s="298"/>
      <c r="AE41" s="298"/>
      <c r="AF41" s="298"/>
      <c r="AG41" s="298"/>
      <c r="AH41" s="298"/>
    </row>
    <row r="42" spans="1:34" ht="15.75" customHeight="1">
      <c r="A42" s="295">
        <v>153</v>
      </c>
      <c r="B42" s="309" t="s">
        <v>580</v>
      </c>
      <c r="C42" s="309" t="s">
        <v>581</v>
      </c>
      <c r="D42" s="296" t="s">
        <v>43</v>
      </c>
      <c r="E42" s="296" t="s">
        <v>1376</v>
      </c>
      <c r="F42" s="297">
        <v>62</v>
      </c>
      <c r="G42" s="296" t="s">
        <v>40</v>
      </c>
      <c r="H42" s="295" t="s">
        <v>1369</v>
      </c>
      <c r="I42" s="296"/>
      <c r="J42" s="296"/>
      <c r="K42" s="296"/>
      <c r="L42" s="296"/>
      <c r="M42" s="296"/>
      <c r="N42" s="296"/>
      <c r="O42" s="298"/>
      <c r="P42" s="298"/>
      <c r="Q42" s="298"/>
      <c r="R42" s="298"/>
      <c r="S42" s="298"/>
      <c r="T42" s="298"/>
      <c r="U42" s="298"/>
      <c r="V42" s="298"/>
      <c r="W42" s="298"/>
      <c r="X42" s="298"/>
      <c r="Y42" s="298"/>
      <c r="Z42" s="298"/>
      <c r="AA42" s="298"/>
      <c r="AB42" s="298"/>
      <c r="AC42" s="298"/>
      <c r="AD42" s="298"/>
      <c r="AE42" s="298"/>
      <c r="AF42" s="298"/>
      <c r="AG42" s="298"/>
      <c r="AH42" s="298"/>
    </row>
    <row r="43" spans="1:34" ht="15.75" customHeight="1">
      <c r="A43" s="295">
        <v>154</v>
      </c>
      <c r="B43" s="309" t="s">
        <v>580</v>
      </c>
      <c r="C43" s="309" t="s">
        <v>581</v>
      </c>
      <c r="D43" s="296" t="s">
        <v>43</v>
      </c>
      <c r="E43" s="296" t="s">
        <v>1377</v>
      </c>
      <c r="F43" s="297">
        <v>2</v>
      </c>
      <c r="G43" s="296" t="s">
        <v>40</v>
      </c>
      <c r="H43" s="295" t="s">
        <v>1369</v>
      </c>
      <c r="I43" s="296"/>
      <c r="J43" s="296"/>
      <c r="K43" s="296"/>
      <c r="L43" s="296"/>
      <c r="M43" s="296"/>
      <c r="N43" s="296"/>
      <c r="O43" s="298"/>
      <c r="P43" s="298"/>
      <c r="Q43" s="298"/>
      <c r="R43" s="298"/>
      <c r="S43" s="298"/>
      <c r="T43" s="298"/>
      <c r="U43" s="298"/>
      <c r="V43" s="298"/>
      <c r="W43" s="298"/>
      <c r="X43" s="298"/>
      <c r="Y43" s="298"/>
      <c r="Z43" s="298"/>
      <c r="AA43" s="298"/>
      <c r="AB43" s="298"/>
      <c r="AC43" s="298"/>
      <c r="AD43" s="298"/>
      <c r="AE43" s="298"/>
      <c r="AF43" s="298"/>
      <c r="AG43" s="298"/>
      <c r="AH43" s="298"/>
    </row>
    <row r="44" spans="1:34" ht="15.75" customHeight="1">
      <c r="A44" s="295">
        <v>155</v>
      </c>
      <c r="B44" s="309" t="s">
        <v>580</v>
      </c>
      <c r="C44" s="309" t="s">
        <v>581</v>
      </c>
      <c r="D44" s="296" t="s">
        <v>43</v>
      </c>
      <c r="E44" s="310" t="s">
        <v>1378</v>
      </c>
      <c r="F44" s="297">
        <v>3</v>
      </c>
      <c r="G44" s="296" t="s">
        <v>40</v>
      </c>
      <c r="H44" s="295" t="s">
        <v>1369</v>
      </c>
      <c r="I44" s="296"/>
      <c r="J44" s="296"/>
      <c r="K44" s="296"/>
      <c r="L44" s="296"/>
      <c r="M44" s="296"/>
      <c r="N44" s="296"/>
      <c r="O44" s="298"/>
      <c r="P44" s="298"/>
      <c r="Q44" s="298"/>
      <c r="R44" s="298"/>
      <c r="S44" s="298"/>
      <c r="T44" s="298"/>
      <c r="U44" s="298"/>
      <c r="V44" s="298"/>
      <c r="W44" s="298"/>
      <c r="X44" s="298"/>
      <c r="Y44" s="298"/>
      <c r="Z44" s="298"/>
      <c r="AA44" s="298"/>
      <c r="AB44" s="298"/>
      <c r="AC44" s="298"/>
      <c r="AD44" s="298"/>
      <c r="AE44" s="298"/>
      <c r="AF44" s="298"/>
      <c r="AG44" s="298"/>
      <c r="AH44" s="298"/>
    </row>
    <row r="45" spans="1:34" ht="15.75" customHeight="1">
      <c r="A45" s="295">
        <v>156</v>
      </c>
      <c r="B45" s="309" t="s">
        <v>580</v>
      </c>
      <c r="C45" s="309" t="s">
        <v>581</v>
      </c>
      <c r="D45" s="296" t="s">
        <v>43</v>
      </c>
      <c r="E45" s="296" t="s">
        <v>1379</v>
      </c>
      <c r="F45" s="297">
        <v>1</v>
      </c>
      <c r="G45" s="296" t="s">
        <v>40</v>
      </c>
      <c r="H45" s="295" t="s">
        <v>1369</v>
      </c>
      <c r="I45" s="296"/>
      <c r="J45" s="296"/>
      <c r="K45" s="296"/>
      <c r="L45" s="296"/>
      <c r="M45" s="296"/>
      <c r="N45" s="296"/>
      <c r="O45" s="298"/>
      <c r="P45" s="298"/>
      <c r="Q45" s="298"/>
      <c r="R45" s="298"/>
      <c r="S45" s="298"/>
      <c r="T45" s="298"/>
      <c r="U45" s="298"/>
      <c r="V45" s="298"/>
      <c r="W45" s="298"/>
      <c r="X45" s="298"/>
      <c r="Y45" s="298"/>
      <c r="Z45" s="298"/>
      <c r="AA45" s="298"/>
      <c r="AB45" s="298"/>
      <c r="AC45" s="298"/>
      <c r="AD45" s="298"/>
      <c r="AE45" s="298"/>
      <c r="AF45" s="298"/>
      <c r="AG45" s="298"/>
      <c r="AH45" s="298"/>
    </row>
    <row r="46" spans="1:34" ht="15.75" customHeight="1">
      <c r="A46" s="295">
        <v>157</v>
      </c>
      <c r="B46" s="309" t="s">
        <v>580</v>
      </c>
      <c r="C46" s="309" t="s">
        <v>581</v>
      </c>
      <c r="D46" s="296" t="s">
        <v>43</v>
      </c>
      <c r="E46" s="296" t="s">
        <v>1380</v>
      </c>
      <c r="F46" s="297">
        <v>17</v>
      </c>
      <c r="G46" s="296" t="s">
        <v>40</v>
      </c>
      <c r="H46" s="295" t="s">
        <v>1369</v>
      </c>
      <c r="I46" s="296"/>
      <c r="J46" s="296"/>
      <c r="K46" s="296"/>
      <c r="L46" s="296"/>
      <c r="M46" s="296"/>
      <c r="N46" s="296"/>
      <c r="O46" s="298"/>
      <c r="P46" s="298"/>
      <c r="Q46" s="298"/>
      <c r="R46" s="298"/>
      <c r="S46" s="298"/>
      <c r="T46" s="298"/>
      <c r="U46" s="298"/>
      <c r="V46" s="298"/>
      <c r="W46" s="298"/>
      <c r="X46" s="298"/>
      <c r="Y46" s="298"/>
      <c r="Z46" s="298"/>
      <c r="AA46" s="298"/>
      <c r="AB46" s="298"/>
      <c r="AC46" s="298"/>
      <c r="AD46" s="298"/>
      <c r="AE46" s="298"/>
      <c r="AF46" s="298"/>
      <c r="AG46" s="298"/>
      <c r="AH46" s="298"/>
    </row>
    <row r="47" spans="1:34" ht="15.75" customHeight="1">
      <c r="A47" s="295">
        <v>159</v>
      </c>
      <c r="B47" s="309" t="s">
        <v>580</v>
      </c>
      <c r="C47" s="309" t="s">
        <v>581</v>
      </c>
      <c r="D47" s="296" t="s">
        <v>43</v>
      </c>
      <c r="E47" s="310" t="s">
        <v>1381</v>
      </c>
      <c r="F47" s="297">
        <v>1</v>
      </c>
      <c r="G47" s="296" t="s">
        <v>40</v>
      </c>
      <c r="H47" s="295" t="s">
        <v>1369</v>
      </c>
      <c r="I47" s="296"/>
      <c r="J47" s="296"/>
      <c r="K47" s="296"/>
      <c r="L47" s="296"/>
      <c r="M47" s="296"/>
      <c r="N47" s="296"/>
      <c r="O47" s="298"/>
      <c r="P47" s="298"/>
      <c r="Q47" s="298"/>
      <c r="R47" s="298"/>
      <c r="S47" s="298"/>
      <c r="T47" s="298"/>
      <c r="U47" s="298"/>
      <c r="V47" s="298"/>
      <c r="W47" s="298"/>
      <c r="X47" s="298"/>
      <c r="Y47" s="298"/>
      <c r="Z47" s="298"/>
      <c r="AA47" s="298"/>
      <c r="AB47" s="298"/>
      <c r="AC47" s="298"/>
      <c r="AD47" s="298"/>
      <c r="AE47" s="298"/>
      <c r="AF47" s="298"/>
      <c r="AG47" s="298"/>
      <c r="AH47" s="298"/>
    </row>
    <row r="48" spans="1:34" ht="15.75" customHeight="1">
      <c r="A48" s="295">
        <v>160</v>
      </c>
      <c r="B48" s="309" t="s">
        <v>580</v>
      </c>
      <c r="C48" s="309" t="s">
        <v>581</v>
      </c>
      <c r="D48" s="296" t="s">
        <v>43</v>
      </c>
      <c r="E48" s="313" t="s">
        <v>1382</v>
      </c>
      <c r="F48">
        <v>1</v>
      </c>
      <c r="G48" s="296" t="s">
        <v>40</v>
      </c>
      <c r="H48" s="295" t="s">
        <v>1369</v>
      </c>
      <c r="I48" s="296"/>
      <c r="J48" s="296"/>
      <c r="K48" s="296"/>
      <c r="L48" s="296"/>
      <c r="M48" s="296"/>
      <c r="N48" s="296"/>
      <c r="O48" s="298"/>
      <c r="P48" s="298"/>
      <c r="Q48" s="298"/>
      <c r="R48" s="298"/>
      <c r="S48" s="298"/>
      <c r="T48" s="298"/>
      <c r="U48" s="298"/>
      <c r="V48" s="298"/>
      <c r="W48" s="298"/>
      <c r="X48" s="298"/>
      <c r="Y48" s="298"/>
      <c r="Z48" s="298"/>
      <c r="AA48" s="298"/>
      <c r="AB48" s="298"/>
      <c r="AC48" s="298"/>
      <c r="AD48" s="298"/>
      <c r="AE48" s="298"/>
      <c r="AF48" s="298"/>
      <c r="AG48" s="298"/>
      <c r="AH48" s="298"/>
    </row>
    <row r="49" spans="1:34" ht="15.75" customHeight="1">
      <c r="A49" s="295">
        <v>161</v>
      </c>
      <c r="B49" s="309" t="s">
        <v>580</v>
      </c>
      <c r="C49" s="309" t="s">
        <v>581</v>
      </c>
      <c r="D49" s="296" t="s">
        <v>43</v>
      </c>
      <c r="E49" s="310" t="s">
        <v>1383</v>
      </c>
      <c r="F49" s="297">
        <v>20</v>
      </c>
      <c r="G49" s="296" t="s">
        <v>40</v>
      </c>
      <c r="H49" s="295" t="s">
        <v>1369</v>
      </c>
      <c r="I49" s="296"/>
      <c r="J49" s="296"/>
      <c r="K49" s="296"/>
      <c r="L49" s="296"/>
      <c r="M49" s="296"/>
      <c r="N49" s="296"/>
      <c r="O49" s="298"/>
      <c r="P49" s="298"/>
      <c r="Q49" s="298"/>
      <c r="R49" s="298"/>
      <c r="S49" s="298"/>
      <c r="T49" s="298"/>
      <c r="U49" s="298"/>
      <c r="V49" s="298"/>
      <c r="W49" s="298"/>
      <c r="X49" s="298"/>
      <c r="Y49" s="298"/>
      <c r="Z49" s="298"/>
      <c r="AA49" s="298"/>
      <c r="AB49" s="298"/>
      <c r="AC49" s="298"/>
      <c r="AD49" s="298"/>
      <c r="AE49" s="298"/>
      <c r="AF49" s="298"/>
      <c r="AG49" s="298"/>
      <c r="AH49" s="298"/>
    </row>
    <row r="50" spans="1:34" ht="19.5" customHeight="1">
      <c r="A50" s="295">
        <v>162</v>
      </c>
      <c r="B50" s="309" t="s">
        <v>580</v>
      </c>
      <c r="C50" s="309" t="s">
        <v>581</v>
      </c>
      <c r="D50" s="296" t="s">
        <v>43</v>
      </c>
      <c r="E50" s="296" t="s">
        <v>1384</v>
      </c>
      <c r="F50" s="297">
        <v>28</v>
      </c>
      <c r="G50" s="296" t="s">
        <v>40</v>
      </c>
      <c r="H50" s="295" t="s">
        <v>1369</v>
      </c>
      <c r="I50" s="296"/>
      <c r="J50" s="296"/>
      <c r="K50" s="296"/>
      <c r="L50" s="296"/>
      <c r="M50" s="296"/>
      <c r="N50" s="296"/>
      <c r="O50" s="298"/>
      <c r="P50" s="298"/>
      <c r="Q50" s="298"/>
      <c r="R50" s="298"/>
      <c r="S50" s="298"/>
      <c r="T50" s="298"/>
      <c r="U50" s="298"/>
      <c r="V50" s="298"/>
      <c r="W50" s="298"/>
      <c r="X50" s="298"/>
      <c r="Y50" s="298"/>
      <c r="Z50" s="298"/>
      <c r="AA50" s="298"/>
      <c r="AB50" s="298"/>
      <c r="AC50" s="298"/>
      <c r="AD50" s="298"/>
      <c r="AE50" s="298"/>
      <c r="AF50" s="298"/>
      <c r="AG50" s="298"/>
      <c r="AH50" s="298"/>
    </row>
    <row r="51" spans="1:34" ht="15.75" customHeight="1">
      <c r="A51" s="295">
        <v>163</v>
      </c>
      <c r="B51" s="309" t="s">
        <v>580</v>
      </c>
      <c r="C51" s="309" t="s">
        <v>589</v>
      </c>
      <c r="D51" s="296" t="s">
        <v>43</v>
      </c>
      <c r="E51" s="296" t="s">
        <v>1211</v>
      </c>
      <c r="F51" s="297">
        <v>107138.6</v>
      </c>
      <c r="G51" s="296" t="s">
        <v>40</v>
      </c>
      <c r="H51" s="295" t="s">
        <v>1369</v>
      </c>
      <c r="I51" s="296"/>
      <c r="J51" s="296"/>
      <c r="K51" s="296"/>
      <c r="L51" s="296"/>
      <c r="M51" s="296"/>
      <c r="N51" s="296"/>
      <c r="O51" s="298"/>
      <c r="P51" s="298"/>
      <c r="Q51" s="298"/>
      <c r="R51" s="298"/>
      <c r="S51" s="298"/>
      <c r="T51" s="298"/>
      <c r="U51" s="298"/>
      <c r="V51" s="298"/>
      <c r="W51" s="298"/>
      <c r="X51" s="298"/>
      <c r="Y51" s="298"/>
      <c r="Z51" s="298"/>
      <c r="AA51" s="298"/>
      <c r="AB51" s="298"/>
      <c r="AC51" s="298"/>
      <c r="AD51" s="298"/>
      <c r="AE51" s="298"/>
      <c r="AF51" s="298"/>
      <c r="AG51" s="298"/>
      <c r="AH51" s="298"/>
    </row>
    <row r="52" spans="1:34" ht="15.75" customHeight="1">
      <c r="A52" s="295">
        <v>164</v>
      </c>
      <c r="B52" s="309" t="s">
        <v>580</v>
      </c>
      <c r="C52" s="309" t="s">
        <v>589</v>
      </c>
      <c r="D52" s="296" t="s">
        <v>43</v>
      </c>
      <c r="E52" s="296" t="s">
        <v>1385</v>
      </c>
      <c r="F52" s="297">
        <v>38000</v>
      </c>
      <c r="G52" s="296" t="s">
        <v>40</v>
      </c>
      <c r="H52" s="295" t="s">
        <v>1369</v>
      </c>
      <c r="I52" s="296"/>
      <c r="J52" s="296"/>
      <c r="K52" s="296"/>
      <c r="L52" s="296"/>
      <c r="M52" s="296"/>
      <c r="N52" s="296"/>
      <c r="O52" s="298"/>
      <c r="P52" s="298"/>
      <c r="Q52" s="298"/>
      <c r="R52" s="298"/>
      <c r="S52" s="298"/>
      <c r="T52" s="298"/>
      <c r="U52" s="298"/>
      <c r="V52" s="298"/>
      <c r="W52" s="298"/>
      <c r="X52" s="298"/>
      <c r="Y52" s="298"/>
      <c r="Z52" s="298"/>
      <c r="AA52" s="298"/>
      <c r="AB52" s="298"/>
      <c r="AC52" s="298"/>
      <c r="AD52" s="298"/>
      <c r="AE52" s="298"/>
      <c r="AF52" s="298"/>
      <c r="AG52" s="298"/>
      <c r="AH52" s="298"/>
    </row>
    <row r="53" spans="1:34" ht="15.75" customHeight="1">
      <c r="A53" s="295">
        <v>165</v>
      </c>
      <c r="B53" s="309" t="s">
        <v>580</v>
      </c>
      <c r="C53" s="309" t="s">
        <v>589</v>
      </c>
      <c r="D53" s="296" t="s">
        <v>43</v>
      </c>
      <c r="E53" s="296" t="s">
        <v>1386</v>
      </c>
      <c r="F53" s="297">
        <v>200</v>
      </c>
      <c r="G53" s="296" t="s">
        <v>40</v>
      </c>
      <c r="H53" s="295" t="s">
        <v>1369</v>
      </c>
      <c r="I53" s="296"/>
      <c r="J53" s="296"/>
      <c r="K53" s="296"/>
      <c r="L53" s="296"/>
      <c r="M53" s="296"/>
      <c r="N53" s="296"/>
      <c r="O53" s="298"/>
      <c r="P53" s="298"/>
      <c r="Q53" s="298"/>
      <c r="R53" s="298"/>
      <c r="S53" s="298"/>
      <c r="T53" s="298"/>
      <c r="U53" s="298"/>
      <c r="V53" s="298"/>
      <c r="W53" s="298"/>
      <c r="X53" s="298"/>
      <c r="Y53" s="298"/>
      <c r="Z53" s="298"/>
      <c r="AA53" s="298"/>
      <c r="AB53" s="298"/>
      <c r="AC53" s="298"/>
      <c r="AD53" s="298"/>
      <c r="AE53" s="298"/>
      <c r="AF53" s="298"/>
      <c r="AG53" s="298"/>
      <c r="AH53" s="298"/>
    </row>
    <row r="54" spans="1:34" ht="15.75" customHeight="1">
      <c r="A54" s="295">
        <v>167</v>
      </c>
      <c r="B54" s="309" t="s">
        <v>580</v>
      </c>
      <c r="C54" s="309" t="s">
        <v>589</v>
      </c>
      <c r="D54" s="296" t="s">
        <v>43</v>
      </c>
      <c r="E54" s="296" t="s">
        <v>232</v>
      </c>
      <c r="F54" s="297">
        <v>4500</v>
      </c>
      <c r="G54" s="296" t="s">
        <v>40</v>
      </c>
      <c r="H54" s="295" t="s">
        <v>1369</v>
      </c>
      <c r="I54" s="296"/>
      <c r="J54" s="296"/>
      <c r="K54" s="296"/>
      <c r="L54" s="296"/>
      <c r="M54" s="296"/>
      <c r="N54" s="296"/>
      <c r="O54" s="298"/>
      <c r="P54" s="298"/>
      <c r="Q54" s="298"/>
      <c r="R54" s="298"/>
      <c r="S54" s="298"/>
      <c r="T54" s="298"/>
      <c r="U54" s="298"/>
      <c r="V54" s="298"/>
      <c r="W54" s="298"/>
      <c r="X54" s="298"/>
      <c r="Y54" s="298"/>
      <c r="Z54" s="298"/>
      <c r="AA54" s="298"/>
      <c r="AB54" s="298"/>
      <c r="AC54" s="298"/>
      <c r="AD54" s="298"/>
      <c r="AE54" s="298"/>
      <c r="AF54" s="298"/>
      <c r="AG54" s="298"/>
      <c r="AH54" s="298"/>
    </row>
    <row r="55" spans="1:34" ht="15.75" customHeight="1">
      <c r="A55" s="295">
        <v>169</v>
      </c>
      <c r="B55" s="309" t="s">
        <v>580</v>
      </c>
      <c r="C55" s="309" t="s">
        <v>589</v>
      </c>
      <c r="D55" s="296" t="s">
        <v>43</v>
      </c>
      <c r="E55" s="296" t="s">
        <v>1387</v>
      </c>
      <c r="F55" s="297">
        <v>26</v>
      </c>
      <c r="G55" s="296" t="s">
        <v>40</v>
      </c>
      <c r="H55" s="295" t="s">
        <v>1369</v>
      </c>
      <c r="I55" s="296"/>
      <c r="J55" s="296"/>
      <c r="K55" s="296"/>
      <c r="L55" s="296"/>
      <c r="M55" s="296"/>
      <c r="N55" s="296"/>
      <c r="O55" s="298"/>
      <c r="P55" s="298"/>
      <c r="Q55" s="298"/>
      <c r="R55" s="298"/>
      <c r="S55" s="298"/>
      <c r="T55" s="298"/>
      <c r="U55" s="298"/>
      <c r="V55" s="298"/>
      <c r="W55" s="298"/>
      <c r="X55" s="298"/>
      <c r="Y55" s="298"/>
      <c r="Z55" s="298"/>
      <c r="AA55" s="298"/>
      <c r="AB55" s="298"/>
      <c r="AC55" s="298"/>
      <c r="AD55" s="298"/>
      <c r="AE55" s="298"/>
      <c r="AF55" s="298"/>
      <c r="AG55" s="298"/>
      <c r="AH55" s="298"/>
    </row>
    <row r="56" spans="1:34" ht="15.75" customHeight="1">
      <c r="A56" s="295">
        <v>170</v>
      </c>
      <c r="B56" s="309" t="s">
        <v>580</v>
      </c>
      <c r="C56" s="309" t="s">
        <v>589</v>
      </c>
      <c r="D56" s="296" t="s">
        <v>43</v>
      </c>
      <c r="E56" s="296" t="s">
        <v>1388</v>
      </c>
      <c r="F56" s="297">
        <v>470</v>
      </c>
      <c r="G56" s="296" t="s">
        <v>40</v>
      </c>
      <c r="H56" s="295" t="s">
        <v>1369</v>
      </c>
      <c r="I56" s="296"/>
      <c r="J56" s="296"/>
      <c r="K56" s="296"/>
      <c r="L56" s="296"/>
      <c r="M56" s="296"/>
      <c r="N56" s="296"/>
      <c r="O56" s="298"/>
      <c r="P56" s="298"/>
      <c r="Q56" s="298"/>
      <c r="R56" s="298"/>
      <c r="S56" s="298"/>
      <c r="T56" s="298"/>
      <c r="U56" s="298"/>
      <c r="V56" s="298"/>
      <c r="W56" s="298"/>
      <c r="X56" s="298"/>
      <c r="Y56" s="298"/>
      <c r="Z56" s="298"/>
      <c r="AA56" s="298"/>
      <c r="AB56" s="298"/>
      <c r="AC56" s="298"/>
      <c r="AD56" s="298"/>
      <c r="AE56" s="298"/>
      <c r="AF56" s="298"/>
      <c r="AG56" s="298"/>
      <c r="AH56" s="298"/>
    </row>
    <row r="57" spans="1:34" ht="15.75" customHeight="1">
      <c r="A57" s="295">
        <v>175</v>
      </c>
      <c r="B57" s="309" t="s">
        <v>580</v>
      </c>
      <c r="C57" s="309" t="s">
        <v>589</v>
      </c>
      <c r="D57" s="296" t="s">
        <v>43</v>
      </c>
      <c r="E57" s="296" t="s">
        <v>1389</v>
      </c>
      <c r="F57" s="297">
        <v>150</v>
      </c>
      <c r="G57" s="296" t="s">
        <v>40</v>
      </c>
      <c r="H57" s="295" t="s">
        <v>1369</v>
      </c>
      <c r="I57" s="296"/>
      <c r="J57" s="296"/>
      <c r="K57" s="296"/>
      <c r="L57" s="296"/>
      <c r="M57" s="296"/>
      <c r="N57" s="296"/>
      <c r="O57" s="298"/>
      <c r="P57" s="298"/>
      <c r="Q57" s="298"/>
      <c r="R57" s="298"/>
      <c r="S57" s="298"/>
      <c r="T57" s="298"/>
      <c r="U57" s="298"/>
      <c r="V57" s="298"/>
      <c r="W57" s="298"/>
      <c r="X57" s="298"/>
      <c r="Y57" s="298"/>
      <c r="Z57" s="298"/>
      <c r="AA57" s="298"/>
      <c r="AB57" s="298"/>
      <c r="AC57" s="298"/>
      <c r="AD57" s="298"/>
      <c r="AE57" s="298"/>
      <c r="AF57" s="298"/>
      <c r="AG57" s="298"/>
      <c r="AH57" s="298"/>
    </row>
    <row r="58" spans="1:34" ht="15.75" customHeight="1">
      <c r="A58" s="295">
        <v>176</v>
      </c>
      <c r="B58" s="309" t="s">
        <v>580</v>
      </c>
      <c r="C58" s="309" t="s">
        <v>589</v>
      </c>
      <c r="D58" s="296" t="s">
        <v>43</v>
      </c>
      <c r="E58" s="296" t="s">
        <v>1390</v>
      </c>
      <c r="F58" s="297">
        <v>25</v>
      </c>
      <c r="G58" s="296" t="s">
        <v>40</v>
      </c>
      <c r="H58" s="295" t="s">
        <v>1369</v>
      </c>
      <c r="I58" s="296"/>
      <c r="J58" s="296"/>
      <c r="K58" s="296"/>
      <c r="L58" s="296"/>
      <c r="M58" s="296"/>
      <c r="N58" s="296"/>
      <c r="O58" s="298"/>
      <c r="P58" s="298"/>
      <c r="Q58" s="298"/>
      <c r="R58" s="298"/>
      <c r="S58" s="298"/>
      <c r="T58" s="298"/>
      <c r="U58" s="298"/>
      <c r="V58" s="298"/>
      <c r="W58" s="298"/>
      <c r="X58" s="298"/>
      <c r="Y58" s="298"/>
      <c r="Z58" s="298"/>
      <c r="AA58" s="298"/>
      <c r="AB58" s="298"/>
      <c r="AC58" s="298"/>
      <c r="AD58" s="298"/>
      <c r="AE58" s="298"/>
      <c r="AF58" s="298"/>
      <c r="AG58" s="298"/>
      <c r="AH58" s="298"/>
    </row>
    <row r="59" spans="1:34" ht="15.75" customHeight="1">
      <c r="A59" s="295">
        <v>177</v>
      </c>
      <c r="B59" s="309" t="s">
        <v>580</v>
      </c>
      <c r="C59" s="309" t="s">
        <v>589</v>
      </c>
      <c r="D59" s="296" t="s">
        <v>43</v>
      </c>
      <c r="E59" s="296" t="s">
        <v>1391</v>
      </c>
      <c r="F59" s="297">
        <v>200</v>
      </c>
      <c r="G59" s="296" t="s">
        <v>40</v>
      </c>
      <c r="H59" s="295" t="s">
        <v>1369</v>
      </c>
      <c r="I59" s="296"/>
      <c r="J59" s="296"/>
      <c r="K59" s="296"/>
      <c r="L59" s="296"/>
      <c r="M59" s="296"/>
      <c r="N59" s="296"/>
      <c r="O59" s="298"/>
      <c r="P59" s="298"/>
      <c r="Q59" s="298"/>
      <c r="R59" s="298"/>
      <c r="S59" s="298"/>
      <c r="T59" s="298"/>
      <c r="U59" s="298"/>
      <c r="V59" s="298"/>
      <c r="W59" s="298"/>
      <c r="X59" s="298"/>
      <c r="Y59" s="298"/>
      <c r="Z59" s="298"/>
      <c r="AA59" s="298"/>
      <c r="AB59" s="298"/>
      <c r="AC59" s="298"/>
      <c r="AD59" s="298"/>
      <c r="AE59" s="298"/>
      <c r="AF59" s="298"/>
      <c r="AG59" s="298"/>
      <c r="AH59" s="298"/>
    </row>
    <row r="60" spans="1:34" ht="15.75" customHeight="1">
      <c r="A60" s="295">
        <v>178</v>
      </c>
      <c r="B60" s="309" t="s">
        <v>580</v>
      </c>
      <c r="C60" s="309" t="s">
        <v>589</v>
      </c>
      <c r="D60" s="296" t="s">
        <v>43</v>
      </c>
      <c r="E60" s="296" t="s">
        <v>1392</v>
      </c>
      <c r="F60" s="297">
        <v>100</v>
      </c>
      <c r="G60" s="296" t="s">
        <v>40</v>
      </c>
      <c r="H60" s="295" t="s">
        <v>1369</v>
      </c>
      <c r="I60" s="296"/>
      <c r="J60" s="296"/>
      <c r="K60" s="296"/>
      <c r="L60" s="296"/>
      <c r="M60" s="296"/>
      <c r="N60" s="296"/>
      <c r="O60" s="298"/>
      <c r="P60" s="298"/>
      <c r="Q60" s="298"/>
      <c r="R60" s="298"/>
      <c r="S60" s="298"/>
      <c r="T60" s="298"/>
      <c r="U60" s="298"/>
      <c r="V60" s="298"/>
      <c r="W60" s="298"/>
      <c r="X60" s="298"/>
      <c r="Y60" s="298"/>
      <c r="Z60" s="298"/>
      <c r="AA60" s="298"/>
      <c r="AB60" s="298"/>
      <c r="AC60" s="298"/>
      <c r="AD60" s="298"/>
      <c r="AE60" s="298"/>
      <c r="AF60" s="298"/>
      <c r="AG60" s="298"/>
      <c r="AH60" s="298"/>
    </row>
    <row r="61" spans="1:34" ht="15.75" customHeight="1">
      <c r="A61" s="295">
        <v>179</v>
      </c>
      <c r="B61" s="309" t="s">
        <v>580</v>
      </c>
      <c r="C61" s="309" t="s">
        <v>589</v>
      </c>
      <c r="D61" s="296" t="s">
        <v>43</v>
      </c>
      <c r="E61" s="296" t="s">
        <v>1393</v>
      </c>
      <c r="F61" s="297">
        <v>496</v>
      </c>
      <c r="G61" s="296" t="s">
        <v>40</v>
      </c>
      <c r="H61" s="295" t="s">
        <v>1369</v>
      </c>
      <c r="I61" s="296"/>
      <c r="J61" s="296"/>
      <c r="K61" s="296"/>
      <c r="L61" s="296"/>
      <c r="M61" s="296"/>
      <c r="N61" s="296"/>
      <c r="O61" s="298"/>
      <c r="P61" s="298"/>
      <c r="Q61" s="298"/>
      <c r="R61" s="298"/>
      <c r="S61" s="298"/>
      <c r="T61" s="298"/>
      <c r="U61" s="298"/>
      <c r="V61" s="298"/>
      <c r="W61" s="298"/>
      <c r="X61" s="298"/>
      <c r="Y61" s="298"/>
      <c r="Z61" s="298"/>
      <c r="AA61" s="298"/>
      <c r="AB61" s="298"/>
      <c r="AC61" s="298"/>
      <c r="AD61" s="298"/>
      <c r="AE61" s="298"/>
      <c r="AF61" s="298"/>
      <c r="AG61" s="298"/>
      <c r="AH61" s="298"/>
    </row>
    <row r="62" spans="1:34" ht="15.75" customHeight="1">
      <c r="A62" s="295">
        <v>182</v>
      </c>
      <c r="B62" s="309" t="s">
        <v>580</v>
      </c>
      <c r="C62" s="309" t="s">
        <v>589</v>
      </c>
      <c r="D62" s="296" t="s">
        <v>43</v>
      </c>
      <c r="E62" s="310" t="s">
        <v>241</v>
      </c>
      <c r="F62" s="297">
        <v>60</v>
      </c>
      <c r="G62" s="296" t="s">
        <v>40</v>
      </c>
      <c r="H62" s="295" t="s">
        <v>1369</v>
      </c>
      <c r="I62" s="296"/>
      <c r="J62" s="296"/>
      <c r="K62" s="296"/>
      <c r="L62" s="296"/>
      <c r="M62" s="296"/>
      <c r="N62" s="296"/>
      <c r="O62" s="298"/>
      <c r="P62" s="298"/>
      <c r="Q62" s="298"/>
      <c r="R62" s="298"/>
      <c r="S62" s="298"/>
      <c r="T62" s="298"/>
      <c r="U62" s="298"/>
      <c r="V62" s="298"/>
      <c r="W62" s="298"/>
      <c r="X62" s="298"/>
      <c r="Y62" s="298"/>
      <c r="Z62" s="298"/>
      <c r="AA62" s="298"/>
      <c r="AB62" s="298"/>
      <c r="AC62" s="298"/>
      <c r="AD62" s="298"/>
      <c r="AE62" s="298"/>
      <c r="AF62" s="298"/>
      <c r="AG62" s="298"/>
      <c r="AH62" s="298"/>
    </row>
    <row r="63" spans="1:34" ht="15.75" customHeight="1">
      <c r="A63" s="295">
        <v>185</v>
      </c>
      <c r="B63" s="309" t="s">
        <v>603</v>
      </c>
      <c r="C63" s="309" t="s">
        <v>71</v>
      </c>
      <c r="D63" s="296" t="s">
        <v>43</v>
      </c>
      <c r="E63" s="296" t="s">
        <v>249</v>
      </c>
      <c r="F63" s="297">
        <v>243.01</v>
      </c>
      <c r="G63" s="296" t="s">
        <v>40</v>
      </c>
      <c r="H63" s="295"/>
      <c r="I63" s="296"/>
      <c r="J63" s="296"/>
      <c r="K63" s="296"/>
      <c r="L63" s="296"/>
      <c r="M63" s="296"/>
      <c r="N63" s="296"/>
      <c r="O63" s="298"/>
      <c r="P63" s="298"/>
      <c r="Q63" s="298"/>
      <c r="R63" s="298"/>
      <c r="S63" s="298"/>
      <c r="T63" s="298"/>
      <c r="U63" s="298"/>
      <c r="V63" s="298"/>
      <c r="W63" s="298"/>
      <c r="X63" s="298"/>
      <c r="Y63" s="298"/>
      <c r="Z63" s="298"/>
      <c r="AA63" s="298"/>
      <c r="AB63" s="298"/>
      <c r="AC63" s="298"/>
      <c r="AD63" s="298"/>
      <c r="AE63" s="298"/>
      <c r="AF63" s="298"/>
      <c r="AG63" s="298"/>
      <c r="AH63" s="298"/>
    </row>
    <row r="64" spans="1:34" ht="15.75" customHeight="1">
      <c r="A64" s="295">
        <v>186</v>
      </c>
      <c r="B64" s="309" t="s">
        <v>603</v>
      </c>
      <c r="C64" s="309" t="s">
        <v>71</v>
      </c>
      <c r="D64" s="296" t="s">
        <v>43</v>
      </c>
      <c r="E64" s="296" t="s">
        <v>250</v>
      </c>
      <c r="F64" s="297">
        <v>310.48</v>
      </c>
      <c r="G64" s="296" t="s">
        <v>40</v>
      </c>
      <c r="H64" s="295"/>
      <c r="I64" s="296"/>
      <c r="J64" s="296"/>
      <c r="K64" s="296"/>
      <c r="L64" s="296"/>
      <c r="M64" s="296"/>
      <c r="N64" s="296"/>
      <c r="O64" s="298"/>
      <c r="P64" s="298"/>
      <c r="Q64" s="298"/>
      <c r="R64" s="298"/>
      <c r="S64" s="298"/>
      <c r="T64" s="298"/>
      <c r="U64" s="298"/>
      <c r="V64" s="298"/>
      <c r="W64" s="298"/>
      <c r="X64" s="298"/>
      <c r="Y64" s="298"/>
      <c r="Z64" s="298"/>
      <c r="AA64" s="298"/>
      <c r="AB64" s="298"/>
      <c r="AC64" s="298"/>
      <c r="AD64" s="298"/>
      <c r="AE64" s="298"/>
      <c r="AF64" s="298"/>
      <c r="AG64" s="298"/>
      <c r="AH64" s="298"/>
    </row>
    <row r="65" spans="1:41" ht="15.75" customHeight="1">
      <c r="A65" s="295">
        <v>187</v>
      </c>
      <c r="B65" s="309" t="s">
        <v>603</v>
      </c>
      <c r="C65" s="309" t="s">
        <v>71</v>
      </c>
      <c r="D65" s="296" t="s">
        <v>43</v>
      </c>
      <c r="E65" s="296" t="s">
        <v>251</v>
      </c>
      <c r="F65" s="297">
        <v>76</v>
      </c>
      <c r="G65" s="296" t="s">
        <v>40</v>
      </c>
      <c r="H65" s="295"/>
      <c r="I65" s="296"/>
      <c r="J65" s="296"/>
      <c r="K65" s="296"/>
      <c r="L65" s="296"/>
      <c r="M65" s="296"/>
      <c r="N65" s="296"/>
      <c r="O65" s="298"/>
      <c r="P65" s="298"/>
      <c r="Q65" s="298"/>
      <c r="R65" s="298"/>
      <c r="S65" s="298"/>
      <c r="T65" s="298"/>
      <c r="U65" s="298"/>
      <c r="V65" s="298"/>
      <c r="W65" s="298"/>
      <c r="X65" s="298"/>
      <c r="Y65" s="298"/>
      <c r="Z65" s="298"/>
      <c r="AA65" s="298"/>
      <c r="AB65" s="298"/>
      <c r="AC65" s="298"/>
      <c r="AD65" s="298"/>
      <c r="AE65" s="298"/>
      <c r="AF65" s="298"/>
      <c r="AG65" s="298"/>
      <c r="AH65" s="298"/>
    </row>
    <row r="66" spans="1:41" ht="15.75" customHeight="1">
      <c r="A66" s="295">
        <v>188</v>
      </c>
      <c r="B66" s="309" t="s">
        <v>603</v>
      </c>
      <c r="C66" s="309" t="s">
        <v>71</v>
      </c>
      <c r="D66" s="296" t="s">
        <v>43</v>
      </c>
      <c r="E66" s="296" t="s">
        <v>252</v>
      </c>
      <c r="F66" s="297">
        <v>52.01</v>
      </c>
      <c r="G66" s="296" t="s">
        <v>40</v>
      </c>
      <c r="H66" s="295"/>
      <c r="I66" s="296"/>
      <c r="J66" s="296"/>
      <c r="K66" s="296"/>
      <c r="L66" s="296"/>
      <c r="M66" s="296"/>
      <c r="N66" s="296"/>
      <c r="O66" s="298"/>
      <c r="P66" s="298"/>
      <c r="Q66" s="298"/>
      <c r="R66" s="298"/>
      <c r="S66" s="298"/>
      <c r="T66" s="298"/>
      <c r="U66" s="298"/>
      <c r="V66" s="298"/>
      <c r="W66" s="298"/>
      <c r="X66" s="298"/>
      <c r="Y66" s="298"/>
      <c r="Z66" s="298"/>
      <c r="AA66" s="298"/>
      <c r="AB66" s="298"/>
      <c r="AC66" s="298"/>
      <c r="AD66" s="298"/>
      <c r="AE66" s="298"/>
      <c r="AF66" s="298"/>
      <c r="AG66" s="298"/>
      <c r="AH66" s="298"/>
    </row>
    <row r="67" spans="1:41" ht="15.75" customHeight="1">
      <c r="A67" s="295">
        <v>189</v>
      </c>
      <c r="B67" s="309" t="s">
        <v>603</v>
      </c>
      <c r="C67" s="309" t="s">
        <v>71</v>
      </c>
      <c r="D67" s="296" t="s">
        <v>43</v>
      </c>
      <c r="E67" s="296" t="s">
        <v>253</v>
      </c>
      <c r="F67" s="297">
        <v>38.479999999999997</v>
      </c>
      <c r="G67" s="296" t="s">
        <v>40</v>
      </c>
      <c r="H67" s="295"/>
      <c r="I67" s="296"/>
      <c r="J67" s="296"/>
      <c r="K67" s="296"/>
      <c r="L67" s="296"/>
      <c r="M67" s="296"/>
      <c r="N67" s="296"/>
      <c r="O67" s="298"/>
      <c r="P67" s="298"/>
      <c r="Q67" s="298"/>
      <c r="R67" s="298"/>
      <c r="S67" s="298"/>
      <c r="T67" s="298"/>
      <c r="U67" s="298"/>
      <c r="V67" s="298"/>
      <c r="W67" s="298"/>
      <c r="X67" s="298"/>
      <c r="Y67" s="298"/>
      <c r="Z67" s="298"/>
      <c r="AA67" s="298"/>
      <c r="AB67" s="298"/>
      <c r="AC67" s="298"/>
      <c r="AD67" s="298"/>
      <c r="AE67" s="298"/>
      <c r="AF67" s="298"/>
      <c r="AG67" s="298"/>
      <c r="AH67" s="298"/>
    </row>
    <row r="68" spans="1:41" ht="15.75" customHeight="1">
      <c r="A68" s="295">
        <v>190</v>
      </c>
      <c r="B68" s="309" t="s">
        <v>603</v>
      </c>
      <c r="C68" s="309" t="s">
        <v>71</v>
      </c>
      <c r="D68" s="296" t="s">
        <v>43</v>
      </c>
      <c r="E68" s="296" t="s">
        <v>254</v>
      </c>
      <c r="F68" s="297">
        <v>12</v>
      </c>
      <c r="G68" s="296" t="s">
        <v>40</v>
      </c>
      <c r="H68" s="295"/>
      <c r="I68" s="296"/>
      <c r="J68" s="296"/>
      <c r="K68" s="296"/>
      <c r="L68" s="296"/>
      <c r="M68" s="296"/>
      <c r="N68" s="296"/>
      <c r="O68" s="298"/>
      <c r="P68" s="298"/>
      <c r="Q68" s="298"/>
      <c r="R68" s="298"/>
      <c r="S68" s="298"/>
      <c r="T68" s="298"/>
      <c r="U68" s="298"/>
      <c r="V68" s="298"/>
      <c r="W68" s="298"/>
      <c r="X68" s="298"/>
      <c r="Y68" s="298"/>
      <c r="Z68" s="298"/>
      <c r="AA68" s="298"/>
      <c r="AB68" s="298"/>
      <c r="AC68" s="298"/>
      <c r="AD68" s="298"/>
      <c r="AE68" s="298"/>
      <c r="AF68" s="298"/>
      <c r="AG68" s="298"/>
      <c r="AH68" s="298"/>
    </row>
    <row r="69" spans="1:41" ht="15.75" customHeight="1">
      <c r="A69" s="295">
        <v>235</v>
      </c>
      <c r="B69" s="296" t="s">
        <v>615</v>
      </c>
      <c r="C69" s="296" t="s">
        <v>71</v>
      </c>
      <c r="D69" s="296" t="s">
        <v>1016</v>
      </c>
      <c r="E69" s="296" t="s">
        <v>1104</v>
      </c>
      <c r="F69" s="297">
        <v>6050</v>
      </c>
      <c r="G69" s="296" t="s">
        <v>1394</v>
      </c>
      <c r="H69" s="295" t="s">
        <v>1394</v>
      </c>
      <c r="I69" s="296" t="s">
        <v>1394</v>
      </c>
      <c r="J69" s="296"/>
      <c r="K69" s="296"/>
      <c r="L69" s="296"/>
      <c r="M69" s="296"/>
      <c r="N69" s="296"/>
      <c r="O69" s="298"/>
      <c r="P69" s="298"/>
      <c r="Q69" s="298"/>
      <c r="R69" s="298"/>
      <c r="S69" s="298"/>
      <c r="T69" s="298"/>
      <c r="U69" s="298"/>
      <c r="V69" s="298"/>
      <c r="W69" s="298"/>
      <c r="X69" s="298"/>
      <c r="Y69" s="298"/>
      <c r="Z69" s="298"/>
      <c r="AA69" s="298"/>
      <c r="AB69" s="298"/>
      <c r="AC69" s="298"/>
      <c r="AD69" s="298"/>
      <c r="AE69" s="298"/>
      <c r="AF69" s="298"/>
      <c r="AG69" s="298"/>
      <c r="AH69" s="298"/>
    </row>
    <row r="70" spans="1:41" ht="15.75" customHeight="1">
      <c r="A70" s="295">
        <v>236</v>
      </c>
      <c r="B70" s="296" t="s">
        <v>615</v>
      </c>
      <c r="C70" s="296" t="s">
        <v>71</v>
      </c>
      <c r="D70" s="296" t="s">
        <v>1016</v>
      </c>
      <c r="E70" s="296" t="s">
        <v>1395</v>
      </c>
      <c r="F70" s="297">
        <v>13948.27</v>
      </c>
      <c r="G70" s="296" t="s">
        <v>40</v>
      </c>
      <c r="H70" s="295"/>
      <c r="I70" s="296"/>
      <c r="J70" s="314" t="s">
        <v>1396</v>
      </c>
      <c r="K70" s="296" t="s">
        <v>1314</v>
      </c>
      <c r="L70" s="314">
        <v>24361043</v>
      </c>
      <c r="M70" s="314" t="s">
        <v>1397</v>
      </c>
      <c r="N70" s="315"/>
      <c r="O70" s="298"/>
      <c r="P70" s="298"/>
      <c r="Q70" s="298"/>
      <c r="R70" s="298"/>
      <c r="S70" s="298"/>
      <c r="T70" s="298"/>
      <c r="U70" s="298"/>
      <c r="V70" s="298"/>
      <c r="W70" s="298"/>
      <c r="X70" s="298"/>
      <c r="Y70" s="298"/>
      <c r="Z70" s="298"/>
      <c r="AA70" s="298"/>
      <c r="AB70" s="298"/>
      <c r="AC70" s="298"/>
      <c r="AD70" s="298"/>
      <c r="AE70" s="298"/>
      <c r="AF70" s="298"/>
      <c r="AG70" s="298"/>
      <c r="AH70" s="298"/>
    </row>
    <row r="71" spans="1:41" ht="15.75" customHeight="1">
      <c r="A71" s="295">
        <v>286</v>
      </c>
      <c r="B71" s="296" t="s">
        <v>632</v>
      </c>
      <c r="C71" s="296" t="s">
        <v>633</v>
      </c>
      <c r="D71" s="296" t="s">
        <v>43</v>
      </c>
      <c r="E71" s="316" t="s">
        <v>1398</v>
      </c>
      <c r="F71" s="297">
        <v>1000</v>
      </c>
      <c r="G71" s="296" t="s">
        <v>40</v>
      </c>
      <c r="H71" s="295" t="s">
        <v>40</v>
      </c>
      <c r="I71" s="295" t="s">
        <v>40</v>
      </c>
      <c r="J71" s="296"/>
      <c r="K71" s="296"/>
      <c r="L71" s="296"/>
      <c r="M71" s="296"/>
      <c r="N71" s="296"/>
      <c r="O71" s="298"/>
      <c r="P71" s="298"/>
      <c r="Q71" s="298"/>
      <c r="R71" s="298"/>
      <c r="S71" s="298"/>
      <c r="T71" s="298"/>
      <c r="U71" s="298"/>
      <c r="V71" s="298"/>
      <c r="W71" s="298"/>
      <c r="X71" s="298"/>
      <c r="Y71" s="298"/>
      <c r="Z71" s="298"/>
      <c r="AA71" s="298"/>
      <c r="AB71" s="298"/>
      <c r="AC71" s="298"/>
      <c r="AD71" s="298"/>
      <c r="AE71" s="298"/>
      <c r="AF71" s="298"/>
      <c r="AG71" s="298"/>
      <c r="AH71" s="298"/>
    </row>
    <row r="72" spans="1:41" ht="15.75" customHeight="1">
      <c r="A72" s="295">
        <v>287</v>
      </c>
      <c r="B72" s="296" t="s">
        <v>632</v>
      </c>
      <c r="C72" s="296" t="s">
        <v>633</v>
      </c>
      <c r="D72" s="296" t="s">
        <v>43</v>
      </c>
      <c r="E72" s="316" t="s">
        <v>307</v>
      </c>
      <c r="F72" s="297">
        <v>550</v>
      </c>
      <c r="G72" s="296" t="s">
        <v>40</v>
      </c>
      <c r="H72" s="295" t="s">
        <v>40</v>
      </c>
      <c r="I72" s="295" t="s">
        <v>40</v>
      </c>
      <c r="J72" s="296"/>
      <c r="K72" s="296"/>
      <c r="L72" s="296"/>
      <c r="M72" s="296"/>
      <c r="N72" s="296"/>
      <c r="O72" s="298"/>
      <c r="P72" s="298"/>
      <c r="Q72" s="298"/>
      <c r="R72" s="298"/>
      <c r="S72" s="298"/>
      <c r="T72" s="298"/>
      <c r="U72" s="298"/>
      <c r="V72" s="298"/>
      <c r="W72" s="298"/>
      <c r="X72" s="298"/>
      <c r="Y72" s="298"/>
      <c r="Z72" s="298"/>
      <c r="AA72" s="298"/>
      <c r="AB72" s="298"/>
      <c r="AC72" s="298"/>
      <c r="AD72" s="298"/>
      <c r="AE72" s="298"/>
      <c r="AF72" s="298"/>
      <c r="AG72" s="298"/>
      <c r="AH72" s="298"/>
    </row>
    <row r="73" spans="1:41" ht="15.75" customHeight="1">
      <c r="A73" s="295">
        <v>288</v>
      </c>
      <c r="B73" s="296" t="s">
        <v>632</v>
      </c>
      <c r="C73" s="296" t="s">
        <v>633</v>
      </c>
      <c r="D73" s="296" t="s">
        <v>43</v>
      </c>
      <c r="E73" s="316" t="s">
        <v>1399</v>
      </c>
      <c r="F73" s="297">
        <v>48.16</v>
      </c>
      <c r="G73" s="296" t="s">
        <v>40</v>
      </c>
      <c r="H73" s="295" t="s">
        <v>40</v>
      </c>
      <c r="I73" s="295" t="s">
        <v>40</v>
      </c>
      <c r="J73" s="296"/>
      <c r="K73" s="296"/>
      <c r="L73" s="296"/>
      <c r="M73" s="296"/>
      <c r="N73" s="296"/>
      <c r="O73" s="298"/>
      <c r="P73" s="298"/>
      <c r="Q73" s="298"/>
      <c r="R73" s="298"/>
      <c r="S73" s="298"/>
      <c r="T73" s="298"/>
      <c r="U73" s="298"/>
      <c r="V73" s="298"/>
      <c r="W73" s="298"/>
      <c r="X73" s="298"/>
      <c r="Y73" s="298"/>
      <c r="Z73" s="298"/>
      <c r="AA73" s="298"/>
      <c r="AB73" s="298"/>
      <c r="AC73" s="298"/>
      <c r="AD73" s="298"/>
      <c r="AE73" s="298"/>
      <c r="AF73" s="298"/>
      <c r="AG73" s="298"/>
      <c r="AH73" s="298"/>
    </row>
    <row r="74" spans="1:41" ht="15.75" customHeight="1">
      <c r="A74" s="295">
        <v>289</v>
      </c>
      <c r="B74" s="296" t="s">
        <v>632</v>
      </c>
      <c r="C74" s="296" t="s">
        <v>633</v>
      </c>
      <c r="D74" s="296" t="s">
        <v>43</v>
      </c>
      <c r="E74" s="316" t="s">
        <v>1400</v>
      </c>
      <c r="F74" s="297">
        <v>572</v>
      </c>
      <c r="G74" s="296" t="s">
        <v>40</v>
      </c>
      <c r="H74" s="295" t="s">
        <v>40</v>
      </c>
      <c r="I74" s="295" t="s">
        <v>40</v>
      </c>
      <c r="J74" s="296"/>
      <c r="K74" s="296"/>
      <c r="L74" s="296"/>
      <c r="M74" s="296"/>
      <c r="N74" s="296"/>
      <c r="O74" s="298"/>
      <c r="P74" s="298"/>
      <c r="Q74" s="298"/>
      <c r="R74" s="298"/>
      <c r="S74" s="298"/>
      <c r="T74" s="298"/>
      <c r="U74" s="298"/>
      <c r="V74" s="298"/>
      <c r="W74" s="298"/>
      <c r="X74" s="298"/>
      <c r="Y74" s="298"/>
      <c r="Z74" s="298"/>
      <c r="AA74" s="298"/>
      <c r="AB74" s="298"/>
      <c r="AC74" s="298"/>
      <c r="AD74" s="298"/>
      <c r="AE74" s="298"/>
      <c r="AF74" s="298"/>
      <c r="AG74" s="298"/>
      <c r="AH74" s="298"/>
    </row>
    <row r="75" spans="1:41" ht="15.75" customHeight="1">
      <c r="A75" s="295">
        <v>290</v>
      </c>
      <c r="B75" s="296" t="s">
        <v>632</v>
      </c>
      <c r="C75" s="317" t="s">
        <v>638</v>
      </c>
      <c r="D75" s="296" t="s">
        <v>43</v>
      </c>
      <c r="E75" s="316" t="s">
        <v>1401</v>
      </c>
      <c r="F75" s="297">
        <v>300</v>
      </c>
      <c r="G75" s="296"/>
      <c r="H75" s="295"/>
      <c r="I75" s="295"/>
      <c r="J75" s="296"/>
      <c r="K75" s="296"/>
      <c r="L75" s="296"/>
      <c r="M75" s="296"/>
      <c r="N75" s="296"/>
      <c r="O75" s="298"/>
      <c r="P75" s="298"/>
      <c r="Q75" s="298"/>
      <c r="R75" s="298"/>
      <c r="S75" s="298"/>
      <c r="T75" s="298"/>
      <c r="U75" s="298"/>
      <c r="V75" s="298"/>
      <c r="W75" s="298"/>
      <c r="X75" s="298"/>
      <c r="Y75" s="298"/>
      <c r="Z75" s="298"/>
      <c r="AA75" s="298"/>
      <c r="AB75" s="298"/>
      <c r="AC75" s="298"/>
      <c r="AD75" s="298"/>
      <c r="AE75" s="298"/>
      <c r="AF75" s="298"/>
      <c r="AG75" s="298"/>
      <c r="AH75" s="298"/>
    </row>
    <row r="76" spans="1:41" ht="15.75" customHeight="1">
      <c r="A76" s="295">
        <v>291</v>
      </c>
      <c r="B76" s="296" t="s">
        <v>632</v>
      </c>
      <c r="C76" s="296" t="s">
        <v>644</v>
      </c>
      <c r="D76" s="296" t="s">
        <v>43</v>
      </c>
      <c r="E76" s="296" t="s">
        <v>1402</v>
      </c>
      <c r="F76" s="297">
        <v>10000</v>
      </c>
      <c r="G76" s="296" t="s">
        <v>40</v>
      </c>
      <c r="H76" s="295"/>
      <c r="I76" s="296"/>
      <c r="J76" s="296"/>
      <c r="K76" s="296"/>
      <c r="L76" s="296"/>
      <c r="M76" s="296"/>
      <c r="N76" s="296"/>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row>
    <row r="77" spans="1:41" ht="15.75" customHeight="1">
      <c r="A77" s="295">
        <v>292</v>
      </c>
      <c r="B77" s="296" t="s">
        <v>632</v>
      </c>
      <c r="C77" s="296" t="s">
        <v>644</v>
      </c>
      <c r="D77" s="296" t="s">
        <v>43</v>
      </c>
      <c r="E77" s="296" t="s">
        <v>1403</v>
      </c>
      <c r="F77" s="297">
        <v>500</v>
      </c>
      <c r="G77" s="296" t="s">
        <v>40</v>
      </c>
      <c r="H77" s="295"/>
      <c r="I77" s="296"/>
      <c r="J77" s="296"/>
      <c r="K77" s="296"/>
      <c r="L77" s="296"/>
      <c r="M77" s="296"/>
      <c r="N77" s="296"/>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row>
    <row r="78" spans="1:41" ht="15.75" customHeight="1">
      <c r="A78" s="295">
        <v>293</v>
      </c>
      <c r="B78" s="296" t="s">
        <v>632</v>
      </c>
      <c r="C78" s="296" t="s">
        <v>644</v>
      </c>
      <c r="D78" s="296" t="s">
        <v>43</v>
      </c>
      <c r="E78" s="296" t="s">
        <v>1404</v>
      </c>
      <c r="F78" s="297">
        <v>3500</v>
      </c>
      <c r="G78" s="296" t="s">
        <v>40</v>
      </c>
      <c r="H78" s="295"/>
      <c r="I78" s="296"/>
      <c r="J78" s="296"/>
      <c r="K78" s="296"/>
      <c r="L78" s="296"/>
      <c r="M78" s="296"/>
      <c r="N78" s="296"/>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row>
    <row r="79" spans="1:41" ht="15.75" customHeight="1">
      <c r="A79" s="295">
        <v>294</v>
      </c>
      <c r="B79" s="296" t="s">
        <v>632</v>
      </c>
      <c r="C79" s="296" t="s">
        <v>644</v>
      </c>
      <c r="D79" s="296" t="s">
        <v>43</v>
      </c>
      <c r="E79" s="296" t="s">
        <v>1405</v>
      </c>
      <c r="F79" s="297">
        <v>68</v>
      </c>
      <c r="G79" s="296" t="s">
        <v>40</v>
      </c>
      <c r="H79" s="295"/>
      <c r="I79" s="296"/>
      <c r="J79" s="296"/>
      <c r="K79" s="296"/>
      <c r="L79" s="296"/>
      <c r="M79" s="296"/>
      <c r="N79" s="296"/>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row>
    <row r="80" spans="1:41" ht="15.75" customHeight="1">
      <c r="A80" s="295">
        <v>295</v>
      </c>
      <c r="B80" s="296" t="s">
        <v>632</v>
      </c>
      <c r="C80" s="296" t="s">
        <v>644</v>
      </c>
      <c r="D80" s="296" t="s">
        <v>43</v>
      </c>
      <c r="E80" s="310" t="s">
        <v>1406</v>
      </c>
      <c r="F80" s="297">
        <v>0.01</v>
      </c>
      <c r="G80" s="296" t="s">
        <v>1407</v>
      </c>
      <c r="H80" s="295"/>
      <c r="I80" s="296"/>
      <c r="J80" s="296"/>
      <c r="K80" s="296"/>
      <c r="L80" s="296"/>
      <c r="M80" s="296"/>
      <c r="N80" s="296"/>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row>
    <row r="81" spans="1:41" ht="15.75" customHeight="1">
      <c r="A81" s="295">
        <v>296</v>
      </c>
      <c r="B81" s="296" t="s">
        <v>632</v>
      </c>
      <c r="C81" s="296" t="s">
        <v>644</v>
      </c>
      <c r="D81" s="296" t="s">
        <v>43</v>
      </c>
      <c r="E81" s="310" t="s">
        <v>1408</v>
      </c>
      <c r="F81" s="297">
        <v>500</v>
      </c>
      <c r="G81" s="296" t="s">
        <v>40</v>
      </c>
      <c r="H81" s="295"/>
      <c r="I81" s="296"/>
      <c r="J81" s="296"/>
      <c r="K81" s="296"/>
      <c r="L81" s="296"/>
      <c r="M81" s="296"/>
      <c r="N81" s="296"/>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row>
    <row r="82" spans="1:41" ht="15.75" customHeight="1">
      <c r="A82" s="295">
        <v>297</v>
      </c>
      <c r="B82" s="296" t="s">
        <v>632</v>
      </c>
      <c r="C82" s="296" t="s">
        <v>644</v>
      </c>
      <c r="D82" s="296" t="s">
        <v>43</v>
      </c>
      <c r="E82" s="310" t="s">
        <v>1409</v>
      </c>
      <c r="F82" s="297">
        <v>0.01</v>
      </c>
      <c r="G82" s="296" t="s">
        <v>1407</v>
      </c>
      <c r="H82" s="295"/>
      <c r="I82" s="296"/>
      <c r="J82" s="296"/>
      <c r="K82" s="296"/>
      <c r="L82" s="296"/>
      <c r="M82" s="296"/>
      <c r="N82" s="296"/>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row>
    <row r="83" spans="1:41" ht="15.75" customHeight="1">
      <c r="A83" s="295">
        <v>298</v>
      </c>
      <c r="B83" s="296" t="s">
        <v>632</v>
      </c>
      <c r="C83" s="296" t="s">
        <v>644</v>
      </c>
      <c r="D83" s="296" t="s">
        <v>43</v>
      </c>
      <c r="E83" s="310" t="s">
        <v>1410</v>
      </c>
      <c r="F83" s="297">
        <v>0.01</v>
      </c>
      <c r="G83" s="296" t="s">
        <v>1407</v>
      </c>
      <c r="H83" s="295"/>
      <c r="I83" s="296"/>
      <c r="J83" s="296"/>
      <c r="K83" s="296"/>
      <c r="L83" s="296"/>
      <c r="M83" s="296"/>
      <c r="N83" s="296"/>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row>
    <row r="84" spans="1:41" ht="15.75" customHeight="1">
      <c r="A84" s="295">
        <v>299</v>
      </c>
      <c r="B84" s="296" t="s">
        <v>632</v>
      </c>
      <c r="C84" s="296" t="s">
        <v>644</v>
      </c>
      <c r="D84" s="296" t="s">
        <v>43</v>
      </c>
      <c r="E84" s="310" t="s">
        <v>1411</v>
      </c>
      <c r="F84" s="297">
        <v>0.01</v>
      </c>
      <c r="G84" s="296" t="s">
        <v>1407</v>
      </c>
      <c r="H84" s="295"/>
      <c r="I84" s="296"/>
      <c r="J84" s="296"/>
      <c r="K84" s="296"/>
      <c r="L84" s="296"/>
      <c r="M84" s="296"/>
      <c r="N84" s="296"/>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row>
    <row r="85" spans="1:41" ht="15.75" customHeight="1">
      <c r="A85" s="295">
        <v>300</v>
      </c>
      <c r="B85" s="296" t="s">
        <v>632</v>
      </c>
      <c r="C85" s="296" t="s">
        <v>644</v>
      </c>
      <c r="D85" s="296" t="s">
        <v>43</v>
      </c>
      <c r="E85" s="310" t="s">
        <v>1412</v>
      </c>
      <c r="F85" s="297">
        <v>0.93</v>
      </c>
      <c r="G85" s="296" t="s">
        <v>1407</v>
      </c>
      <c r="H85" s="295"/>
      <c r="I85" s="296"/>
      <c r="J85" s="296"/>
      <c r="K85" s="296"/>
      <c r="L85" s="296"/>
      <c r="M85" s="296"/>
      <c r="N85" s="296"/>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row>
    <row r="86" spans="1:41" ht="15.75" customHeight="1">
      <c r="A86" s="295">
        <v>301</v>
      </c>
      <c r="B86" s="296" t="s">
        <v>632</v>
      </c>
      <c r="C86" s="296" t="s">
        <v>644</v>
      </c>
      <c r="D86" s="296" t="s">
        <v>43</v>
      </c>
      <c r="E86" s="310" t="s">
        <v>1413</v>
      </c>
      <c r="F86" s="297">
        <v>0.01</v>
      </c>
      <c r="G86" s="296" t="s">
        <v>1407</v>
      </c>
      <c r="H86" s="295"/>
      <c r="I86" s="296"/>
      <c r="J86" s="296"/>
      <c r="K86" s="296"/>
      <c r="L86" s="296"/>
      <c r="M86" s="296"/>
      <c r="N86" s="296"/>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row>
    <row r="87" spans="1:41" ht="15.75" customHeight="1">
      <c r="A87" s="295">
        <v>302</v>
      </c>
      <c r="B87" s="296" t="s">
        <v>632</v>
      </c>
      <c r="C87" s="296" t="s">
        <v>644</v>
      </c>
      <c r="D87" s="296" t="s">
        <v>43</v>
      </c>
      <c r="E87" s="310" t="s">
        <v>1414</v>
      </c>
      <c r="F87" s="297">
        <v>150</v>
      </c>
      <c r="G87" s="296" t="s">
        <v>1407</v>
      </c>
      <c r="H87" s="295"/>
      <c r="I87" s="296"/>
      <c r="J87" s="296"/>
      <c r="K87" s="296"/>
      <c r="L87" s="296"/>
      <c r="M87" s="296"/>
      <c r="N87" s="296"/>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row>
    <row r="88" spans="1:41" ht="15.75" customHeight="1">
      <c r="A88" s="295">
        <v>303</v>
      </c>
      <c r="B88" s="296" t="s">
        <v>632</v>
      </c>
      <c r="C88" s="296" t="s">
        <v>644</v>
      </c>
      <c r="D88" s="296" t="s">
        <v>43</v>
      </c>
      <c r="E88" s="310" t="s">
        <v>1415</v>
      </c>
      <c r="F88" s="297">
        <v>625</v>
      </c>
      <c r="G88" s="296" t="s">
        <v>1407</v>
      </c>
      <c r="H88" s="295"/>
      <c r="I88" s="296"/>
      <c r="J88" s="296"/>
      <c r="K88" s="296"/>
      <c r="L88" s="296"/>
      <c r="M88" s="296"/>
      <c r="N88" s="296"/>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row>
    <row r="89" spans="1:41" ht="15.75" customHeight="1">
      <c r="A89" s="295">
        <v>304</v>
      </c>
      <c r="B89" s="296" t="s">
        <v>632</v>
      </c>
      <c r="C89" s="296" t="s">
        <v>644</v>
      </c>
      <c r="D89" s="296" t="s">
        <v>43</v>
      </c>
      <c r="E89" s="296" t="s">
        <v>1416</v>
      </c>
      <c r="F89" s="297">
        <v>50</v>
      </c>
      <c r="G89" s="296" t="s">
        <v>40</v>
      </c>
      <c r="H89" s="295"/>
      <c r="I89" s="296"/>
      <c r="J89" s="296"/>
      <c r="K89" s="296"/>
      <c r="L89" s="296"/>
      <c r="M89" s="296"/>
      <c r="N89" s="296"/>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row>
    <row r="90" spans="1:41" ht="15.75" customHeight="1">
      <c r="A90" s="295">
        <v>305</v>
      </c>
      <c r="B90" s="296" t="s">
        <v>632</v>
      </c>
      <c r="C90" s="296" t="s">
        <v>644</v>
      </c>
      <c r="D90" s="296" t="s">
        <v>43</v>
      </c>
      <c r="E90" s="296" t="s">
        <v>1417</v>
      </c>
      <c r="F90" s="297">
        <v>50</v>
      </c>
      <c r="G90" s="296" t="s">
        <v>40</v>
      </c>
      <c r="H90" s="295"/>
      <c r="I90" s="296"/>
      <c r="J90" s="296"/>
      <c r="K90" s="296"/>
      <c r="L90" s="296"/>
      <c r="M90" s="296"/>
      <c r="N90" s="296"/>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row>
    <row r="91" spans="1:41" ht="15.75" customHeight="1">
      <c r="A91" s="295">
        <v>306</v>
      </c>
      <c r="B91" s="296" t="s">
        <v>632</v>
      </c>
      <c r="C91" s="296" t="s">
        <v>644</v>
      </c>
      <c r="D91" s="296" t="s">
        <v>43</v>
      </c>
      <c r="E91" s="296" t="s">
        <v>1418</v>
      </c>
      <c r="F91" s="297">
        <v>155</v>
      </c>
      <c r="G91" s="296" t="s">
        <v>40</v>
      </c>
      <c r="H91" s="295"/>
      <c r="I91" s="296"/>
      <c r="J91" s="296"/>
      <c r="K91" s="296"/>
      <c r="L91" s="296"/>
      <c r="M91" s="296"/>
      <c r="N91" s="296"/>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row>
    <row r="92" spans="1:41" ht="15.75" customHeight="1">
      <c r="A92" s="295">
        <v>307</v>
      </c>
      <c r="B92" s="296" t="s">
        <v>632</v>
      </c>
      <c r="C92" s="296" t="s">
        <v>644</v>
      </c>
      <c r="D92" s="296" t="s">
        <v>43</v>
      </c>
      <c r="E92" s="296" t="s">
        <v>1419</v>
      </c>
      <c r="F92" s="297">
        <v>350</v>
      </c>
      <c r="G92" s="296" t="s">
        <v>40</v>
      </c>
      <c r="H92" s="295"/>
      <c r="I92" s="296"/>
      <c r="J92" s="296"/>
      <c r="K92" s="296"/>
      <c r="L92" s="296"/>
      <c r="M92" s="296"/>
      <c r="N92" s="296"/>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row>
    <row r="93" spans="1:41" ht="15.75" customHeight="1">
      <c r="A93" s="295">
        <v>308</v>
      </c>
      <c r="B93" s="296" t="s">
        <v>632</v>
      </c>
      <c r="C93" s="296" t="s">
        <v>644</v>
      </c>
      <c r="D93" s="296" t="s">
        <v>43</v>
      </c>
      <c r="E93" s="296" t="s">
        <v>1420</v>
      </c>
      <c r="F93" s="297">
        <v>250</v>
      </c>
      <c r="G93" s="296" t="s">
        <v>40</v>
      </c>
      <c r="H93" s="295"/>
      <c r="I93" s="296"/>
      <c r="J93" s="296"/>
      <c r="K93" s="296"/>
      <c r="L93" s="296"/>
      <c r="M93" s="296"/>
      <c r="N93" s="296"/>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row>
    <row r="94" spans="1:41" ht="15.75" customHeight="1">
      <c r="A94" s="295">
        <v>309</v>
      </c>
      <c r="B94" s="296" t="s">
        <v>632</v>
      </c>
      <c r="C94" s="296" t="s">
        <v>644</v>
      </c>
      <c r="D94" s="296" t="s">
        <v>43</v>
      </c>
      <c r="E94" s="296" t="s">
        <v>1421</v>
      </c>
      <c r="F94" s="297">
        <v>20</v>
      </c>
      <c r="G94" s="296" t="s">
        <v>40</v>
      </c>
      <c r="H94" s="295"/>
      <c r="I94" s="296"/>
      <c r="J94" s="296"/>
      <c r="K94" s="296"/>
      <c r="L94" s="296"/>
      <c r="M94" s="296"/>
      <c r="N94" s="296"/>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row>
    <row r="95" spans="1:41" ht="15.75" customHeight="1">
      <c r="A95" s="295">
        <v>310</v>
      </c>
      <c r="B95" s="296" t="s">
        <v>632</v>
      </c>
      <c r="C95" s="296" t="s">
        <v>644</v>
      </c>
      <c r="D95" s="296" t="s">
        <v>43</v>
      </c>
      <c r="E95" s="296" t="s">
        <v>1422</v>
      </c>
      <c r="F95" s="297">
        <v>520</v>
      </c>
      <c r="G95" s="296" t="s">
        <v>40</v>
      </c>
      <c r="H95" s="295"/>
      <c r="I95" s="296"/>
      <c r="J95" s="296"/>
      <c r="K95" s="296"/>
      <c r="L95" s="296"/>
      <c r="M95" s="296"/>
      <c r="N95" s="296"/>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row>
    <row r="96" spans="1:41" ht="15.75" customHeight="1">
      <c r="A96" s="295">
        <v>311</v>
      </c>
      <c r="B96" s="296" t="s">
        <v>632</v>
      </c>
      <c r="C96" s="296" t="s">
        <v>644</v>
      </c>
      <c r="D96" s="296" t="s">
        <v>43</v>
      </c>
      <c r="E96" s="296" t="s">
        <v>1423</v>
      </c>
      <c r="F96" s="297">
        <v>520</v>
      </c>
      <c r="G96" s="296" t="s">
        <v>40</v>
      </c>
      <c r="H96" s="295"/>
      <c r="I96" s="296"/>
      <c r="J96" s="296"/>
      <c r="K96" s="296"/>
      <c r="L96" s="296"/>
      <c r="M96" s="296"/>
      <c r="N96" s="296"/>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row>
    <row r="97" spans="1:41" ht="15.75" customHeight="1">
      <c r="A97" s="295">
        <v>312</v>
      </c>
      <c r="B97" s="296" t="s">
        <v>632</v>
      </c>
      <c r="C97" s="296" t="s">
        <v>644</v>
      </c>
      <c r="D97" s="296" t="s">
        <v>43</v>
      </c>
      <c r="E97" s="296" t="s">
        <v>1424</v>
      </c>
      <c r="F97" s="297">
        <v>0.01</v>
      </c>
      <c r="G97" s="296" t="s">
        <v>40</v>
      </c>
      <c r="H97" s="295"/>
      <c r="I97" s="296"/>
      <c r="J97" s="296"/>
      <c r="K97" s="296"/>
      <c r="L97" s="296"/>
      <c r="M97" s="296"/>
      <c r="N97" s="296"/>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row>
    <row r="98" spans="1:41" ht="15.75" customHeight="1">
      <c r="A98" s="295">
        <v>341</v>
      </c>
      <c r="B98" s="296" t="s">
        <v>666</v>
      </c>
      <c r="C98" s="296" t="s">
        <v>667</v>
      </c>
      <c r="D98" s="296" t="s">
        <v>43</v>
      </c>
      <c r="E98" s="296" t="s">
        <v>1425</v>
      </c>
      <c r="F98" s="297">
        <v>485.89</v>
      </c>
      <c r="G98" s="296" t="s">
        <v>40</v>
      </c>
      <c r="H98" s="295" t="s">
        <v>40</v>
      </c>
      <c r="I98" s="296" t="s">
        <v>40</v>
      </c>
      <c r="J98" s="296"/>
      <c r="K98" s="296"/>
      <c r="L98" s="296"/>
      <c r="M98" s="296"/>
      <c r="N98" s="296"/>
      <c r="O98" s="298"/>
      <c r="P98" s="298"/>
      <c r="Q98" s="298"/>
      <c r="R98" s="298"/>
      <c r="S98" s="298"/>
      <c r="T98" s="298" t="s">
        <v>663</v>
      </c>
      <c r="U98" s="298" t="s">
        <v>43</v>
      </c>
      <c r="V98" s="298" t="s">
        <v>350</v>
      </c>
      <c r="W98" s="318">
        <v>46</v>
      </c>
      <c r="X98" s="298"/>
      <c r="Y98" s="298"/>
      <c r="Z98" s="298" t="s">
        <v>663</v>
      </c>
      <c r="AA98" s="298" t="s">
        <v>43</v>
      </c>
      <c r="AB98" s="298" t="s">
        <v>350</v>
      </c>
      <c r="AC98" s="318">
        <v>46</v>
      </c>
      <c r="AD98" s="298"/>
      <c r="AE98" s="298"/>
      <c r="AF98" s="298" t="s">
        <v>663</v>
      </c>
      <c r="AG98" s="298" t="s">
        <v>43</v>
      </c>
      <c r="AH98" s="298" t="s">
        <v>350</v>
      </c>
      <c r="AI98" s="318">
        <v>46</v>
      </c>
      <c r="AJ98" s="298"/>
      <c r="AK98" s="298"/>
      <c r="AL98" s="298"/>
      <c r="AM98" s="298"/>
      <c r="AN98" s="298"/>
      <c r="AO98" s="298"/>
    </row>
    <row r="99" spans="1:41" ht="15.75" customHeight="1">
      <c r="A99" s="295">
        <v>342</v>
      </c>
      <c r="B99" s="296" t="s">
        <v>666</v>
      </c>
      <c r="C99" s="296" t="s">
        <v>667</v>
      </c>
      <c r="D99" s="296" t="s">
        <v>43</v>
      </c>
      <c r="E99" s="296" t="s">
        <v>1426</v>
      </c>
      <c r="F99" s="297">
        <v>175</v>
      </c>
      <c r="G99" s="296" t="s">
        <v>40</v>
      </c>
      <c r="H99" s="295" t="s">
        <v>40</v>
      </c>
      <c r="I99" s="296" t="s">
        <v>40</v>
      </c>
      <c r="J99" s="319" t="s">
        <v>1427</v>
      </c>
      <c r="K99" s="296" t="s">
        <v>1314</v>
      </c>
      <c r="L99" s="320">
        <v>23061858</v>
      </c>
      <c r="M99" s="321" t="s">
        <v>1428</v>
      </c>
      <c r="N99" s="296"/>
      <c r="O99" s="298"/>
      <c r="P99" s="298"/>
      <c r="Q99" s="298"/>
      <c r="R99" s="318">
        <v>22</v>
      </c>
      <c r="S99" s="298" t="s">
        <v>666</v>
      </c>
      <c r="T99" s="298" t="s">
        <v>667</v>
      </c>
      <c r="U99" s="298" t="s">
        <v>43</v>
      </c>
      <c r="V99" s="298" t="s">
        <v>1425</v>
      </c>
      <c r="W99" s="318">
        <v>485.89</v>
      </c>
      <c r="X99" s="318">
        <v>22</v>
      </c>
      <c r="Y99" s="298" t="s">
        <v>666</v>
      </c>
      <c r="Z99" s="298" t="s">
        <v>667</v>
      </c>
      <c r="AA99" s="298" t="s">
        <v>43</v>
      </c>
      <c r="AB99" s="298" t="s">
        <v>1425</v>
      </c>
      <c r="AC99" s="318">
        <v>485.89</v>
      </c>
      <c r="AD99" s="318">
        <v>22</v>
      </c>
      <c r="AE99" s="298" t="s">
        <v>666</v>
      </c>
      <c r="AF99" s="298" t="s">
        <v>667</v>
      </c>
      <c r="AG99" s="298" t="s">
        <v>43</v>
      </c>
      <c r="AH99" s="298" t="s">
        <v>1425</v>
      </c>
      <c r="AI99" s="318">
        <v>485.89</v>
      </c>
      <c r="AJ99" s="298"/>
      <c r="AK99" s="298"/>
      <c r="AL99" s="298"/>
      <c r="AM99" s="298"/>
      <c r="AN99" s="298"/>
      <c r="AO99" s="298"/>
    </row>
    <row r="100" spans="1:41" ht="15.75" customHeight="1">
      <c r="A100" s="295">
        <v>343</v>
      </c>
      <c r="B100" s="296" t="s">
        <v>666</v>
      </c>
      <c r="C100" s="296" t="s">
        <v>667</v>
      </c>
      <c r="D100" s="296" t="s">
        <v>43</v>
      </c>
      <c r="E100" s="296" t="s">
        <v>1429</v>
      </c>
      <c r="F100" s="297">
        <v>20</v>
      </c>
      <c r="G100" s="296" t="s">
        <v>40</v>
      </c>
      <c r="H100" s="295" t="s">
        <v>1341</v>
      </c>
      <c r="I100" s="296"/>
      <c r="J100" s="319" t="s">
        <v>1427</v>
      </c>
      <c r="K100" s="296" t="s">
        <v>1314</v>
      </c>
      <c r="L100" s="320">
        <v>23061858</v>
      </c>
      <c r="M100" s="321" t="s">
        <v>1428</v>
      </c>
      <c r="N100" s="296"/>
      <c r="O100" s="298"/>
      <c r="P100" s="298"/>
      <c r="Q100" s="298"/>
      <c r="R100" s="298"/>
      <c r="S100" s="298"/>
      <c r="T100" s="298"/>
      <c r="U100" s="298" t="s">
        <v>43</v>
      </c>
      <c r="V100" s="298" t="s">
        <v>1426</v>
      </c>
      <c r="W100" s="318">
        <v>175</v>
      </c>
      <c r="X100" s="298"/>
      <c r="Y100" s="298"/>
      <c r="Z100" s="298"/>
      <c r="AA100" s="298" t="s">
        <v>43</v>
      </c>
      <c r="AB100" s="298" t="s">
        <v>1426</v>
      </c>
      <c r="AC100" s="318">
        <v>175</v>
      </c>
      <c r="AD100" s="298"/>
      <c r="AE100" s="298"/>
      <c r="AF100" s="298"/>
      <c r="AG100" s="298" t="s">
        <v>43</v>
      </c>
      <c r="AH100" s="298" t="s">
        <v>1426</v>
      </c>
      <c r="AI100" s="318">
        <v>175</v>
      </c>
      <c r="AJ100" s="298"/>
      <c r="AK100" s="298"/>
      <c r="AL100" s="298"/>
      <c r="AM100" s="298"/>
      <c r="AN100" s="298"/>
      <c r="AO100" s="298"/>
    </row>
    <row r="101" spans="1:41" ht="15.75" customHeight="1">
      <c r="A101" s="295">
        <v>344</v>
      </c>
      <c r="B101" s="296" t="s">
        <v>666</v>
      </c>
      <c r="C101" s="296" t="s">
        <v>667</v>
      </c>
      <c r="D101" s="296" t="s">
        <v>43</v>
      </c>
      <c r="E101" s="296" t="s">
        <v>1430</v>
      </c>
      <c r="F101" s="297">
        <v>2</v>
      </c>
      <c r="G101" s="296" t="s">
        <v>40</v>
      </c>
      <c r="H101" s="295" t="s">
        <v>1341</v>
      </c>
      <c r="I101" s="296"/>
      <c r="J101" s="319"/>
      <c r="K101" s="296"/>
      <c r="L101" s="320"/>
      <c r="M101" s="321"/>
      <c r="N101" s="296"/>
      <c r="O101" s="298"/>
      <c r="P101" s="298"/>
      <c r="Q101" s="298"/>
      <c r="R101" s="298"/>
      <c r="S101" s="298"/>
      <c r="T101" s="298"/>
      <c r="U101" s="298" t="s">
        <v>43</v>
      </c>
      <c r="V101" s="298" t="s">
        <v>1429</v>
      </c>
      <c r="W101" s="318">
        <v>20</v>
      </c>
      <c r="X101" s="298"/>
      <c r="Y101" s="298"/>
      <c r="Z101" s="298"/>
      <c r="AA101" s="298" t="s">
        <v>43</v>
      </c>
      <c r="AB101" s="298" t="s">
        <v>1429</v>
      </c>
      <c r="AC101" s="318">
        <v>20</v>
      </c>
      <c r="AD101" s="298"/>
      <c r="AE101" s="298"/>
      <c r="AF101" s="298"/>
      <c r="AG101" s="298" t="s">
        <v>43</v>
      </c>
      <c r="AH101" s="298" t="s">
        <v>1429</v>
      </c>
      <c r="AI101" s="318">
        <v>20</v>
      </c>
      <c r="AJ101" s="298"/>
      <c r="AK101" s="298"/>
      <c r="AL101" s="298"/>
      <c r="AM101" s="298"/>
      <c r="AN101" s="298"/>
      <c r="AO101" s="298"/>
    </row>
    <row r="102" spans="1:41" ht="15.75" customHeight="1">
      <c r="A102" s="295">
        <v>345</v>
      </c>
      <c r="B102" s="296" t="s">
        <v>666</v>
      </c>
      <c r="C102" s="296" t="s">
        <v>667</v>
      </c>
      <c r="D102" s="296" t="s">
        <v>43</v>
      </c>
      <c r="E102" s="296" t="s">
        <v>1431</v>
      </c>
      <c r="F102" s="297">
        <v>150</v>
      </c>
      <c r="G102" s="296" t="s">
        <v>40</v>
      </c>
      <c r="H102" s="295" t="s">
        <v>40</v>
      </c>
      <c r="I102" s="296" t="s">
        <v>40</v>
      </c>
      <c r="J102" s="319"/>
      <c r="K102" s="296"/>
      <c r="L102" s="320"/>
      <c r="M102" s="321"/>
      <c r="N102" s="296"/>
      <c r="O102" s="298"/>
      <c r="P102" s="298"/>
      <c r="Q102" s="298"/>
      <c r="R102" s="298"/>
      <c r="S102" s="298"/>
      <c r="T102" s="298"/>
      <c r="U102" s="298" t="s">
        <v>43</v>
      </c>
      <c r="V102" s="298" t="s">
        <v>1430</v>
      </c>
      <c r="W102" s="318">
        <v>2</v>
      </c>
      <c r="X102" s="298"/>
      <c r="Y102" s="298"/>
      <c r="Z102" s="298"/>
      <c r="AA102" s="298" t="s">
        <v>43</v>
      </c>
      <c r="AB102" s="298" t="s">
        <v>1430</v>
      </c>
      <c r="AC102" s="318">
        <v>2</v>
      </c>
      <c r="AD102" s="298"/>
      <c r="AE102" s="298"/>
      <c r="AF102" s="298"/>
      <c r="AG102" s="298" t="s">
        <v>43</v>
      </c>
      <c r="AH102" s="298" t="s">
        <v>1430</v>
      </c>
      <c r="AI102" s="318">
        <v>2</v>
      </c>
      <c r="AJ102" s="298"/>
      <c r="AK102" s="298"/>
      <c r="AL102" s="298"/>
      <c r="AM102" s="298"/>
      <c r="AN102" s="298"/>
      <c r="AO102" s="298"/>
    </row>
    <row r="103" spans="1:41" ht="15.75" customHeight="1">
      <c r="A103" s="295">
        <v>347</v>
      </c>
      <c r="B103" s="296" t="s">
        <v>666</v>
      </c>
      <c r="C103" s="296" t="s">
        <v>667</v>
      </c>
      <c r="D103" s="296" t="s">
        <v>43</v>
      </c>
      <c r="E103" s="296" t="s">
        <v>1432</v>
      </c>
      <c r="F103" s="297">
        <v>0.5</v>
      </c>
      <c r="G103" s="296" t="s">
        <v>40</v>
      </c>
      <c r="H103" s="295" t="s">
        <v>1341</v>
      </c>
      <c r="I103" s="296"/>
      <c r="J103" s="319" t="s">
        <v>1433</v>
      </c>
      <c r="K103" s="296" t="s">
        <v>1314</v>
      </c>
      <c r="L103" s="320">
        <v>23062365</v>
      </c>
      <c r="M103" s="321" t="s">
        <v>1434</v>
      </c>
      <c r="N103" s="296"/>
      <c r="O103" s="298"/>
      <c r="P103" s="298"/>
      <c r="Q103" s="298"/>
      <c r="R103" s="298"/>
      <c r="S103" s="298"/>
      <c r="T103" s="298"/>
      <c r="U103" s="298" t="s">
        <v>43</v>
      </c>
      <c r="V103" s="298" t="s">
        <v>1435</v>
      </c>
      <c r="W103" s="318">
        <v>120</v>
      </c>
      <c r="X103" s="298"/>
      <c r="Y103" s="298"/>
      <c r="Z103" s="298"/>
      <c r="AA103" s="298" t="s">
        <v>43</v>
      </c>
      <c r="AB103" s="298" t="s">
        <v>1435</v>
      </c>
      <c r="AC103" s="318">
        <v>120</v>
      </c>
      <c r="AD103" s="298"/>
      <c r="AE103" s="298"/>
      <c r="AF103" s="298"/>
      <c r="AG103" s="298" t="s">
        <v>43</v>
      </c>
      <c r="AH103" s="298" t="s">
        <v>1435</v>
      </c>
      <c r="AI103" s="318">
        <v>120</v>
      </c>
      <c r="AJ103" s="298"/>
      <c r="AK103" s="298"/>
      <c r="AL103" s="298"/>
      <c r="AM103" s="298"/>
      <c r="AN103" s="298"/>
      <c r="AO103" s="298"/>
    </row>
    <row r="104" spans="1:41" ht="15.75" customHeight="1">
      <c r="A104" s="295">
        <v>348</v>
      </c>
      <c r="B104" s="296" t="s">
        <v>666</v>
      </c>
      <c r="C104" s="296" t="s">
        <v>670</v>
      </c>
      <c r="D104" s="296" t="s">
        <v>43</v>
      </c>
      <c r="E104" s="296" t="s">
        <v>1436</v>
      </c>
      <c r="F104" s="297">
        <v>3</v>
      </c>
      <c r="G104" s="296" t="s">
        <v>40</v>
      </c>
      <c r="H104" s="295" t="s">
        <v>1341</v>
      </c>
      <c r="I104" s="296"/>
      <c r="J104" s="319" t="s">
        <v>1433</v>
      </c>
      <c r="K104" s="296" t="s">
        <v>1314</v>
      </c>
      <c r="L104" s="320">
        <v>23062365</v>
      </c>
      <c r="M104" s="321" t="s">
        <v>1434</v>
      </c>
      <c r="N104" s="296"/>
      <c r="O104" s="298"/>
      <c r="P104" s="298"/>
      <c r="Q104" s="298"/>
      <c r="R104" s="298"/>
      <c r="S104" s="298"/>
      <c r="T104" s="298"/>
      <c r="U104" s="298" t="s">
        <v>43</v>
      </c>
      <c r="V104" s="298" t="s">
        <v>1432</v>
      </c>
      <c r="W104" s="318">
        <v>0.5</v>
      </c>
      <c r="X104" s="298"/>
      <c r="Y104" s="298"/>
      <c r="Z104" s="298"/>
      <c r="AA104" s="298" t="s">
        <v>43</v>
      </c>
      <c r="AB104" s="298" t="s">
        <v>1432</v>
      </c>
      <c r="AC104" s="318">
        <v>0.5</v>
      </c>
      <c r="AD104" s="298"/>
      <c r="AE104" s="298"/>
      <c r="AF104" s="298"/>
      <c r="AG104" s="298" t="s">
        <v>43</v>
      </c>
      <c r="AH104" s="298" t="s">
        <v>1432</v>
      </c>
      <c r="AI104" s="318">
        <v>0.5</v>
      </c>
      <c r="AJ104" s="298"/>
      <c r="AK104" s="298"/>
      <c r="AL104" s="298"/>
      <c r="AM104" s="298"/>
      <c r="AN104" s="298"/>
      <c r="AO104" s="298"/>
    </row>
    <row r="105" spans="1:41" ht="15.75" customHeight="1">
      <c r="A105" s="295">
        <v>349</v>
      </c>
      <c r="B105" s="296" t="s">
        <v>666</v>
      </c>
      <c r="C105" s="296" t="s">
        <v>670</v>
      </c>
      <c r="D105" s="296" t="s">
        <v>43</v>
      </c>
      <c r="E105" s="296" t="s">
        <v>1437</v>
      </c>
      <c r="F105" s="297">
        <v>5</v>
      </c>
      <c r="G105" s="296" t="s">
        <v>40</v>
      </c>
      <c r="H105" s="295" t="s">
        <v>1341</v>
      </c>
      <c r="I105" s="296"/>
      <c r="J105" s="296"/>
      <c r="K105" s="296"/>
      <c r="L105" s="296"/>
      <c r="M105" s="296"/>
      <c r="N105" s="296"/>
      <c r="O105" s="298"/>
      <c r="P105" s="298"/>
      <c r="Q105" s="298"/>
      <c r="R105" s="298"/>
      <c r="S105" s="298"/>
      <c r="T105" s="298" t="s">
        <v>670</v>
      </c>
      <c r="U105" s="298" t="s">
        <v>43</v>
      </c>
      <c r="V105" s="298" t="s">
        <v>1436</v>
      </c>
      <c r="W105" s="318">
        <v>3</v>
      </c>
      <c r="X105" s="298"/>
      <c r="Y105" s="298"/>
      <c r="Z105" s="298" t="s">
        <v>670</v>
      </c>
      <c r="AA105" s="298" t="s">
        <v>43</v>
      </c>
      <c r="AB105" s="298" t="s">
        <v>1436</v>
      </c>
      <c r="AC105" s="318">
        <v>3</v>
      </c>
      <c r="AD105" s="298"/>
      <c r="AE105" s="298"/>
      <c r="AF105" s="298" t="s">
        <v>670</v>
      </c>
      <c r="AG105" s="298" t="s">
        <v>43</v>
      </c>
      <c r="AH105" s="298" t="s">
        <v>1436</v>
      </c>
      <c r="AI105" s="318">
        <v>3</v>
      </c>
      <c r="AJ105" s="298"/>
      <c r="AK105" s="298"/>
      <c r="AL105" s="298"/>
      <c r="AM105" s="298"/>
      <c r="AN105" s="298"/>
      <c r="AO105" s="298"/>
    </row>
    <row r="106" spans="1:41" ht="15.75" customHeight="1">
      <c r="A106" s="295">
        <v>350</v>
      </c>
      <c r="B106" s="296" t="s">
        <v>666</v>
      </c>
      <c r="C106" s="296" t="s">
        <v>670</v>
      </c>
      <c r="D106" s="296" t="s">
        <v>43</v>
      </c>
      <c r="E106" s="296" t="s">
        <v>1438</v>
      </c>
      <c r="F106" s="296"/>
      <c r="G106" s="296" t="s">
        <v>40</v>
      </c>
      <c r="H106" s="295" t="s">
        <v>1341</v>
      </c>
      <c r="I106" s="296"/>
      <c r="J106" s="296"/>
      <c r="K106" s="296"/>
      <c r="L106" s="296"/>
      <c r="M106" s="296"/>
      <c r="N106" s="296"/>
      <c r="O106" s="298"/>
      <c r="P106" s="298"/>
      <c r="Q106" s="298"/>
      <c r="R106" s="298"/>
      <c r="S106" s="298"/>
      <c r="T106" s="298"/>
      <c r="U106" s="298" t="s">
        <v>43</v>
      </c>
      <c r="V106" s="298" t="s">
        <v>1437</v>
      </c>
      <c r="W106" s="318">
        <v>5</v>
      </c>
      <c r="X106" s="298"/>
      <c r="Y106" s="298"/>
      <c r="Z106" s="298"/>
      <c r="AA106" s="298" t="s">
        <v>43</v>
      </c>
      <c r="AB106" s="298" t="s">
        <v>1437</v>
      </c>
      <c r="AC106" s="318">
        <v>5</v>
      </c>
      <c r="AD106" s="298"/>
      <c r="AE106" s="298"/>
      <c r="AF106" s="298"/>
      <c r="AG106" s="298" t="s">
        <v>43</v>
      </c>
      <c r="AH106" s="298" t="s">
        <v>1437</v>
      </c>
      <c r="AI106" s="318">
        <v>5</v>
      </c>
      <c r="AJ106" s="298"/>
      <c r="AK106" s="298"/>
      <c r="AL106" s="298"/>
      <c r="AM106" s="298"/>
      <c r="AN106" s="298"/>
      <c r="AO106" s="298"/>
    </row>
    <row r="107" spans="1:41" ht="15.75" customHeight="1">
      <c r="A107" s="295">
        <v>351</v>
      </c>
      <c r="B107" s="296" t="s">
        <v>666</v>
      </c>
      <c r="C107" s="296" t="s">
        <v>670</v>
      </c>
      <c r="D107" s="296" t="s">
        <v>43</v>
      </c>
      <c r="E107" s="296" t="s">
        <v>1439</v>
      </c>
      <c r="F107" s="296"/>
      <c r="G107" s="296" t="s">
        <v>40</v>
      </c>
      <c r="H107" s="295" t="s">
        <v>1341</v>
      </c>
      <c r="I107" s="296"/>
      <c r="J107" s="296"/>
      <c r="K107" s="296"/>
      <c r="L107" s="296"/>
      <c r="M107" s="296"/>
      <c r="N107" s="296"/>
      <c r="O107" s="298"/>
      <c r="P107" s="298"/>
      <c r="Q107" s="298"/>
      <c r="R107" s="298"/>
      <c r="S107" s="298"/>
      <c r="T107" s="298"/>
      <c r="U107" s="298" t="s">
        <v>43</v>
      </c>
      <c r="V107" s="298" t="s">
        <v>1438</v>
      </c>
      <c r="W107" s="298" t="s">
        <v>1069</v>
      </c>
      <c r="X107" s="298"/>
      <c r="Y107" s="298"/>
      <c r="Z107" s="298"/>
      <c r="AA107" s="298" t="s">
        <v>43</v>
      </c>
      <c r="AB107" s="298" t="s">
        <v>1438</v>
      </c>
      <c r="AC107" s="298" t="s">
        <v>1069</v>
      </c>
      <c r="AD107" s="298"/>
      <c r="AE107" s="298"/>
      <c r="AF107" s="298"/>
      <c r="AG107" s="298" t="s">
        <v>43</v>
      </c>
      <c r="AH107" s="298" t="s">
        <v>1438</v>
      </c>
      <c r="AI107" s="298" t="s">
        <v>1069</v>
      </c>
      <c r="AJ107" s="298"/>
      <c r="AK107" s="298"/>
      <c r="AL107" s="298"/>
      <c r="AM107" s="298"/>
      <c r="AN107" s="298"/>
      <c r="AO107" s="298"/>
    </row>
    <row r="108" spans="1:41" ht="15.75" customHeight="1">
      <c r="A108" s="295">
        <v>373</v>
      </c>
      <c r="B108" s="296" t="s">
        <v>690</v>
      </c>
      <c r="C108" s="296" t="s">
        <v>695</v>
      </c>
      <c r="D108" s="296" t="s">
        <v>43</v>
      </c>
      <c r="E108" s="296" t="s">
        <v>1440</v>
      </c>
      <c r="F108" s="297">
        <v>0.14000000000000001</v>
      </c>
      <c r="G108" s="296" t="s">
        <v>40</v>
      </c>
      <c r="H108" s="295"/>
      <c r="I108" s="296"/>
      <c r="J108" s="296"/>
      <c r="K108" s="296"/>
      <c r="L108" s="296"/>
      <c r="M108" s="296"/>
      <c r="N108" s="296"/>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row>
    <row r="109" spans="1:41" ht="15.75" customHeight="1">
      <c r="A109" s="295">
        <v>374</v>
      </c>
      <c r="B109" s="296" t="s">
        <v>690</v>
      </c>
      <c r="C109" s="296" t="s">
        <v>695</v>
      </c>
      <c r="D109" s="296" t="s">
        <v>43</v>
      </c>
      <c r="E109" s="296" t="s">
        <v>1441</v>
      </c>
      <c r="F109" s="297">
        <v>2.86</v>
      </c>
      <c r="G109" s="296" t="s">
        <v>40</v>
      </c>
      <c r="H109" s="295"/>
      <c r="I109" s="296"/>
      <c r="J109" s="296"/>
      <c r="K109" s="296"/>
      <c r="L109" s="296"/>
      <c r="M109" s="296"/>
      <c r="N109" s="296"/>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row>
    <row r="110" spans="1:41" ht="15.75" customHeight="1">
      <c r="A110" s="295">
        <v>375</v>
      </c>
      <c r="B110" s="296" t="s">
        <v>690</v>
      </c>
      <c r="C110" s="296" t="s">
        <v>695</v>
      </c>
      <c r="D110" s="296" t="s">
        <v>43</v>
      </c>
      <c r="E110" s="296" t="s">
        <v>443</v>
      </c>
      <c r="F110" s="297">
        <v>282</v>
      </c>
      <c r="G110" s="296" t="s">
        <v>40</v>
      </c>
      <c r="H110" s="295"/>
      <c r="I110" s="296"/>
      <c r="J110" s="296"/>
      <c r="K110" s="296"/>
      <c r="L110" s="296"/>
      <c r="M110" s="296"/>
      <c r="N110" s="296"/>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row>
    <row r="111" spans="1:41" ht="15.75" customHeight="1">
      <c r="A111" s="295">
        <v>376</v>
      </c>
      <c r="B111" s="296" t="s">
        <v>690</v>
      </c>
      <c r="C111" s="296" t="s">
        <v>695</v>
      </c>
      <c r="D111" s="296" t="s">
        <v>43</v>
      </c>
      <c r="E111" s="296" t="s">
        <v>1442</v>
      </c>
      <c r="F111" s="297">
        <v>320</v>
      </c>
      <c r="G111" s="296" t="s">
        <v>40</v>
      </c>
      <c r="H111" s="295"/>
      <c r="I111" s="296"/>
      <c r="J111" s="296"/>
      <c r="K111" s="296"/>
      <c r="L111" s="296"/>
      <c r="M111" s="296"/>
      <c r="N111" s="296"/>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row>
    <row r="112" spans="1:41" ht="15.75" customHeight="1">
      <c r="A112" s="295">
        <v>377</v>
      </c>
      <c r="B112" s="296" t="s">
        <v>690</v>
      </c>
      <c r="C112" s="296" t="s">
        <v>695</v>
      </c>
      <c r="D112" s="296" t="s">
        <v>1016</v>
      </c>
      <c r="E112" s="296" t="s">
        <v>1125</v>
      </c>
      <c r="F112" s="297">
        <v>23500</v>
      </c>
      <c r="G112" s="296" t="s">
        <v>40</v>
      </c>
      <c r="H112" s="295"/>
      <c r="I112" s="296"/>
      <c r="J112" s="296"/>
      <c r="K112" s="296"/>
      <c r="L112" s="296"/>
      <c r="M112" s="296"/>
      <c r="N112" s="296"/>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row>
    <row r="113" spans="1:41" ht="15.75" customHeight="1">
      <c r="A113" s="295">
        <v>378</v>
      </c>
      <c r="B113" s="296" t="s">
        <v>690</v>
      </c>
      <c r="C113" s="296" t="s">
        <v>695</v>
      </c>
      <c r="D113" s="296" t="s">
        <v>1016</v>
      </c>
      <c r="E113" s="296" t="s">
        <v>1443</v>
      </c>
      <c r="F113" s="297">
        <v>3830</v>
      </c>
      <c r="G113" s="296" t="s">
        <v>40</v>
      </c>
      <c r="H113" s="295"/>
      <c r="I113" s="296"/>
      <c r="J113" s="296"/>
      <c r="K113" s="296"/>
      <c r="L113" s="296"/>
      <c r="M113" s="296"/>
      <c r="N113" s="296"/>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row>
    <row r="114" spans="1:41" ht="15.75" customHeight="1">
      <c r="A114" s="295">
        <v>379</v>
      </c>
      <c r="B114" s="296" t="s">
        <v>690</v>
      </c>
      <c r="C114" s="296" t="s">
        <v>695</v>
      </c>
      <c r="D114" s="296" t="s">
        <v>1016</v>
      </c>
      <c r="E114" s="296" t="s">
        <v>1444</v>
      </c>
      <c r="F114" s="297">
        <v>925.67</v>
      </c>
      <c r="G114" s="296" t="s">
        <v>40</v>
      </c>
      <c r="H114" s="295"/>
      <c r="I114" s="296"/>
      <c r="J114" s="296"/>
      <c r="K114" s="296"/>
      <c r="L114" s="296"/>
      <c r="M114" s="296"/>
      <c r="N114" s="296"/>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row>
    <row r="115" spans="1:41" ht="15.75" customHeight="1">
      <c r="A115" s="295">
        <v>380</v>
      </c>
      <c r="B115" s="296" t="s">
        <v>690</v>
      </c>
      <c r="C115" s="296" t="s">
        <v>695</v>
      </c>
      <c r="D115" s="296" t="s">
        <v>1016</v>
      </c>
      <c r="E115" s="296" t="s">
        <v>1161</v>
      </c>
      <c r="F115" s="297">
        <v>10000</v>
      </c>
      <c r="G115" s="296" t="s">
        <v>40</v>
      </c>
      <c r="H115" s="295"/>
      <c r="I115" s="296"/>
      <c r="J115" s="296"/>
      <c r="K115" s="296"/>
      <c r="L115" s="296"/>
      <c r="M115" s="296"/>
      <c r="N115" s="296"/>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row>
    <row r="116" spans="1:41" ht="15.75" customHeight="1">
      <c r="A116" s="295">
        <v>381</v>
      </c>
      <c r="B116" s="296" t="s">
        <v>690</v>
      </c>
      <c r="C116" s="296" t="s">
        <v>695</v>
      </c>
      <c r="D116" s="296" t="s">
        <v>1016</v>
      </c>
      <c r="E116" s="296" t="s">
        <v>1445</v>
      </c>
      <c r="F116" s="297">
        <v>21102.799999999999</v>
      </c>
      <c r="G116" s="296" t="s">
        <v>40</v>
      </c>
      <c r="H116" s="295"/>
      <c r="I116" s="296"/>
      <c r="J116" s="296"/>
      <c r="K116" s="296"/>
      <c r="L116" s="296"/>
      <c r="M116" s="296"/>
      <c r="N116" s="296"/>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row>
    <row r="117" spans="1:41" ht="15.75" customHeight="1">
      <c r="A117" s="295">
        <v>382</v>
      </c>
      <c r="B117" s="296" t="s">
        <v>690</v>
      </c>
      <c r="C117" s="296" t="s">
        <v>695</v>
      </c>
      <c r="D117" s="296" t="s">
        <v>1016</v>
      </c>
      <c r="E117" s="296" t="s">
        <v>1446</v>
      </c>
      <c r="F117" s="297">
        <v>120</v>
      </c>
      <c r="G117" s="296" t="s">
        <v>40</v>
      </c>
      <c r="H117" s="295"/>
      <c r="I117" s="296"/>
      <c r="J117" s="296"/>
      <c r="K117" s="296"/>
      <c r="L117" s="296"/>
      <c r="M117" s="296"/>
      <c r="N117" s="296"/>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row>
    <row r="118" spans="1:41" ht="15.75" customHeight="1">
      <c r="A118" s="295">
        <v>383</v>
      </c>
      <c r="B118" s="296" t="s">
        <v>690</v>
      </c>
      <c r="C118" s="296" t="s">
        <v>695</v>
      </c>
      <c r="D118" s="296" t="s">
        <v>1016</v>
      </c>
      <c r="E118" s="296" t="s">
        <v>1447</v>
      </c>
      <c r="F118" s="296"/>
      <c r="G118" s="296" t="s">
        <v>40</v>
      </c>
      <c r="H118" s="295"/>
      <c r="I118" s="296"/>
      <c r="J118" s="296"/>
      <c r="K118" s="296"/>
      <c r="L118" s="296"/>
      <c r="M118" s="296"/>
      <c r="N118" s="296"/>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row>
    <row r="119" spans="1:41" ht="15.75" customHeight="1">
      <c r="A119" s="295">
        <v>384</v>
      </c>
      <c r="B119" s="296" t="s">
        <v>690</v>
      </c>
      <c r="C119" s="296" t="s">
        <v>691</v>
      </c>
      <c r="D119" s="296" t="s">
        <v>43</v>
      </c>
      <c r="E119" s="296" t="s">
        <v>1448</v>
      </c>
      <c r="F119" s="297">
        <v>60</v>
      </c>
      <c r="G119" s="296" t="s">
        <v>40</v>
      </c>
      <c r="H119" s="295"/>
      <c r="I119" s="296"/>
      <c r="J119" s="296"/>
      <c r="K119" s="296"/>
      <c r="L119" s="296"/>
      <c r="M119" s="296"/>
      <c r="N119" s="296"/>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row>
    <row r="120" spans="1:41" ht="15.75" customHeight="1">
      <c r="A120" s="295">
        <v>385</v>
      </c>
      <c r="B120" s="296" t="s">
        <v>690</v>
      </c>
      <c r="C120" s="296" t="s">
        <v>691</v>
      </c>
      <c r="D120" s="296" t="s">
        <v>43</v>
      </c>
      <c r="E120" s="296" t="s">
        <v>1449</v>
      </c>
      <c r="F120" s="297">
        <v>1</v>
      </c>
      <c r="G120" s="296" t="s">
        <v>40</v>
      </c>
      <c r="H120" s="295"/>
      <c r="I120" s="296"/>
      <c r="J120" s="296"/>
      <c r="K120" s="296"/>
      <c r="L120" s="296"/>
      <c r="M120" s="296"/>
      <c r="N120" s="296"/>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row>
    <row r="121" spans="1:41" ht="15.75" customHeight="1">
      <c r="A121" s="295">
        <v>386</v>
      </c>
      <c r="B121" s="296" t="s">
        <v>690</v>
      </c>
      <c r="C121" s="296" t="s">
        <v>691</v>
      </c>
      <c r="D121" s="296" t="s">
        <v>43</v>
      </c>
      <c r="E121" s="296" t="s">
        <v>1450</v>
      </c>
      <c r="F121" s="297">
        <v>2</v>
      </c>
      <c r="G121" s="296" t="s">
        <v>40</v>
      </c>
      <c r="H121" s="295"/>
      <c r="I121" s="296"/>
      <c r="J121" s="296"/>
      <c r="K121" s="296"/>
      <c r="L121" s="296"/>
      <c r="M121" s="296"/>
      <c r="N121" s="296"/>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row>
    <row r="122" spans="1:41" ht="15.75" customHeight="1">
      <c r="A122" s="295">
        <v>387</v>
      </c>
      <c r="B122" s="296" t="s">
        <v>690</v>
      </c>
      <c r="C122" s="296" t="s">
        <v>691</v>
      </c>
      <c r="D122" s="296" t="s">
        <v>43</v>
      </c>
      <c r="E122" s="296" t="s">
        <v>1451</v>
      </c>
      <c r="F122" s="297">
        <v>1</v>
      </c>
      <c r="G122" s="296" t="s">
        <v>40</v>
      </c>
      <c r="H122" s="295"/>
      <c r="I122" s="296"/>
      <c r="J122" s="296"/>
      <c r="K122" s="296"/>
      <c r="L122" s="296"/>
      <c r="M122" s="296"/>
      <c r="N122" s="296"/>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row>
    <row r="123" spans="1:41" ht="15.75" customHeight="1">
      <c r="A123" s="295">
        <v>388</v>
      </c>
      <c r="B123" s="296" t="s">
        <v>690</v>
      </c>
      <c r="C123" s="296" t="s">
        <v>691</v>
      </c>
      <c r="D123" s="296" t="s">
        <v>43</v>
      </c>
      <c r="E123" s="296" t="s">
        <v>1452</v>
      </c>
      <c r="F123" s="296"/>
      <c r="G123" s="296" t="s">
        <v>40</v>
      </c>
      <c r="H123" s="295"/>
      <c r="I123" s="296"/>
      <c r="J123" s="296"/>
      <c r="K123" s="296"/>
      <c r="L123" s="296"/>
      <c r="M123" s="296"/>
      <c r="N123" s="296"/>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row>
    <row r="124" spans="1:41" ht="15.75" customHeight="1">
      <c r="A124" s="295">
        <v>389</v>
      </c>
      <c r="B124" s="296" t="s">
        <v>690</v>
      </c>
      <c r="C124" s="296" t="s">
        <v>691</v>
      </c>
      <c r="D124" s="296" t="s">
        <v>43</v>
      </c>
      <c r="E124" s="296" t="s">
        <v>1453</v>
      </c>
      <c r="F124" s="297">
        <v>1.3</v>
      </c>
      <c r="G124" s="296" t="s">
        <v>40</v>
      </c>
      <c r="H124" s="295"/>
      <c r="I124" s="296"/>
      <c r="J124" s="296"/>
      <c r="K124" s="296"/>
      <c r="L124" s="296"/>
      <c r="M124" s="296"/>
      <c r="N124" s="296"/>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row>
    <row r="125" spans="1:41" ht="15.75" customHeight="1">
      <c r="A125" s="295">
        <v>393</v>
      </c>
      <c r="B125" s="296" t="s">
        <v>690</v>
      </c>
      <c r="C125" s="296" t="s">
        <v>691</v>
      </c>
      <c r="D125" s="296" t="s">
        <v>43</v>
      </c>
      <c r="E125" s="296" t="s">
        <v>1454</v>
      </c>
      <c r="F125" s="297">
        <v>10</v>
      </c>
      <c r="G125" s="296" t="s">
        <v>40</v>
      </c>
      <c r="H125" s="295"/>
      <c r="I125" s="296"/>
      <c r="J125" s="296"/>
      <c r="K125" s="296"/>
      <c r="L125" s="296"/>
      <c r="M125" s="296"/>
      <c r="N125" s="296"/>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row>
    <row r="126" spans="1:41" ht="15.75" customHeight="1">
      <c r="A126" s="295">
        <v>394</v>
      </c>
      <c r="B126" s="296" t="s">
        <v>690</v>
      </c>
      <c r="C126" s="296" t="s">
        <v>691</v>
      </c>
      <c r="D126" s="296" t="s">
        <v>43</v>
      </c>
      <c r="E126" s="296" t="s">
        <v>446</v>
      </c>
      <c r="F126" s="297">
        <v>250</v>
      </c>
      <c r="G126" s="296" t="s">
        <v>40</v>
      </c>
      <c r="H126" s="295"/>
      <c r="I126" s="296"/>
      <c r="J126" s="296"/>
      <c r="K126" s="296"/>
      <c r="L126" s="296"/>
      <c r="M126" s="296"/>
      <c r="N126" s="296"/>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row>
    <row r="127" spans="1:41" ht="15.75" customHeight="1">
      <c r="A127" s="295">
        <v>395</v>
      </c>
      <c r="B127" s="296" t="s">
        <v>690</v>
      </c>
      <c r="C127" s="296" t="s">
        <v>1455</v>
      </c>
      <c r="D127" s="296" t="s">
        <v>43</v>
      </c>
      <c r="E127" s="296" t="s">
        <v>1456</v>
      </c>
      <c r="F127" s="297">
        <v>50</v>
      </c>
      <c r="G127" s="296" t="s">
        <v>40</v>
      </c>
      <c r="H127" s="295"/>
      <c r="I127" s="296"/>
      <c r="J127" s="296"/>
      <c r="K127" s="296"/>
      <c r="L127" s="296"/>
      <c r="M127" s="296"/>
      <c r="N127" s="296"/>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row>
    <row r="128" spans="1:41" ht="15.75" customHeight="1">
      <c r="A128" s="295">
        <v>396</v>
      </c>
      <c r="B128" s="296" t="s">
        <v>690</v>
      </c>
      <c r="C128" s="296" t="s">
        <v>691</v>
      </c>
      <c r="D128" s="296" t="s">
        <v>43</v>
      </c>
      <c r="E128" s="296" t="s">
        <v>1457</v>
      </c>
      <c r="F128" s="297">
        <v>20</v>
      </c>
      <c r="G128" s="296" t="s">
        <v>40</v>
      </c>
      <c r="H128" s="295"/>
      <c r="I128" s="296"/>
      <c r="J128" s="296"/>
      <c r="K128" s="296"/>
      <c r="L128" s="296"/>
      <c r="M128" s="296"/>
      <c r="N128" s="296"/>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row>
    <row r="129" spans="1:41" ht="15.75" customHeight="1">
      <c r="A129" s="295">
        <v>397</v>
      </c>
      <c r="B129" s="296" t="s">
        <v>690</v>
      </c>
      <c r="C129" s="296" t="s">
        <v>691</v>
      </c>
      <c r="D129" s="296" t="s">
        <v>43</v>
      </c>
      <c r="E129" s="296" t="s">
        <v>1458</v>
      </c>
      <c r="F129" s="297">
        <v>1950</v>
      </c>
      <c r="G129" s="296" t="s">
        <v>40</v>
      </c>
      <c r="H129" s="295"/>
      <c r="I129" s="296"/>
      <c r="J129" s="296"/>
      <c r="K129" s="296"/>
      <c r="L129" s="296"/>
      <c r="M129" s="296"/>
      <c r="N129" s="296"/>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row>
    <row r="130" spans="1:41" ht="15.75" customHeight="1">
      <c r="A130" s="295">
        <v>398</v>
      </c>
      <c r="B130" s="296" t="s">
        <v>690</v>
      </c>
      <c r="C130" s="296" t="s">
        <v>691</v>
      </c>
      <c r="D130" s="296" t="s">
        <v>43</v>
      </c>
      <c r="E130" s="296" t="s">
        <v>1459</v>
      </c>
      <c r="F130" s="297">
        <v>320</v>
      </c>
      <c r="G130" s="296" t="s">
        <v>40</v>
      </c>
      <c r="H130" s="295"/>
      <c r="I130" s="296"/>
      <c r="J130" s="296"/>
      <c r="K130" s="296"/>
      <c r="L130" s="296"/>
      <c r="M130" s="296"/>
      <c r="N130" s="296"/>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row>
    <row r="131" spans="1:41" ht="15.75" customHeight="1">
      <c r="A131" s="295">
        <v>399</v>
      </c>
      <c r="B131" s="296" t="s">
        <v>690</v>
      </c>
      <c r="C131" s="296" t="s">
        <v>691</v>
      </c>
      <c r="D131" s="296" t="s">
        <v>43</v>
      </c>
      <c r="E131" s="296" t="s">
        <v>1460</v>
      </c>
      <c r="F131" s="297">
        <v>75</v>
      </c>
      <c r="G131" s="296" t="s">
        <v>40</v>
      </c>
      <c r="H131" s="295"/>
      <c r="I131" s="296"/>
      <c r="J131" s="296"/>
      <c r="K131" s="296"/>
      <c r="L131" s="296"/>
      <c r="M131" s="296"/>
      <c r="N131" s="296"/>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row>
    <row r="132" spans="1:41" ht="15.75" customHeight="1">
      <c r="A132" s="295">
        <v>400</v>
      </c>
      <c r="B132" s="296" t="s">
        <v>690</v>
      </c>
      <c r="C132" s="296" t="s">
        <v>691</v>
      </c>
      <c r="D132" s="296" t="s">
        <v>43</v>
      </c>
      <c r="E132" s="296" t="s">
        <v>1461</v>
      </c>
      <c r="F132" s="297">
        <v>35</v>
      </c>
      <c r="G132" s="296" t="s">
        <v>40</v>
      </c>
      <c r="H132" s="295"/>
      <c r="I132" s="296"/>
      <c r="J132" s="296"/>
      <c r="K132" s="296"/>
      <c r="L132" s="296"/>
      <c r="M132" s="296"/>
      <c r="N132" s="296"/>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row>
    <row r="133" spans="1:41" ht="15.75" customHeight="1">
      <c r="A133" s="295">
        <v>401</v>
      </c>
      <c r="B133" s="296" t="s">
        <v>690</v>
      </c>
      <c r="C133" s="296" t="s">
        <v>691</v>
      </c>
      <c r="D133" s="296" t="s">
        <v>43</v>
      </c>
      <c r="E133" s="296" t="s">
        <v>1462</v>
      </c>
      <c r="F133" s="297">
        <v>150</v>
      </c>
      <c r="G133" s="296" t="s">
        <v>40</v>
      </c>
      <c r="H133" s="295"/>
      <c r="I133" s="296"/>
      <c r="J133" s="296"/>
      <c r="K133" s="296"/>
      <c r="L133" s="296"/>
      <c r="M133" s="296"/>
      <c r="N133" s="296"/>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row>
    <row r="134" spans="1:41" ht="15.75" customHeight="1">
      <c r="A134" s="295">
        <v>402</v>
      </c>
      <c r="B134" s="296" t="s">
        <v>690</v>
      </c>
      <c r="C134" s="296" t="s">
        <v>691</v>
      </c>
      <c r="D134" s="296" t="s">
        <v>43</v>
      </c>
      <c r="E134" s="296" t="s">
        <v>1463</v>
      </c>
      <c r="F134" s="297">
        <v>75</v>
      </c>
      <c r="G134" s="296" t="s">
        <v>40</v>
      </c>
      <c r="H134" s="295"/>
      <c r="I134" s="296"/>
      <c r="J134" s="296"/>
      <c r="K134" s="296"/>
      <c r="L134" s="296"/>
      <c r="M134" s="296"/>
      <c r="N134" s="296"/>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row>
    <row r="135" spans="1:41" ht="15.75" customHeight="1">
      <c r="A135" s="295">
        <v>403</v>
      </c>
      <c r="B135" s="296" t="s">
        <v>690</v>
      </c>
      <c r="C135" s="296" t="s">
        <v>691</v>
      </c>
      <c r="D135" s="296" t="s">
        <v>43</v>
      </c>
      <c r="E135" s="296" t="s">
        <v>1464</v>
      </c>
      <c r="F135" s="297">
        <v>240</v>
      </c>
      <c r="G135" s="296" t="s">
        <v>40</v>
      </c>
      <c r="H135" s="295"/>
      <c r="I135" s="296"/>
      <c r="J135" s="296"/>
      <c r="K135" s="296"/>
      <c r="L135" s="296"/>
      <c r="M135" s="296"/>
      <c r="N135" s="296"/>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row>
    <row r="136" spans="1:41" ht="15.75" customHeight="1">
      <c r="A136" s="295">
        <v>404</v>
      </c>
      <c r="B136" s="296" t="s">
        <v>690</v>
      </c>
      <c r="C136" s="296" t="s">
        <v>691</v>
      </c>
      <c r="D136" s="296" t="s">
        <v>43</v>
      </c>
      <c r="E136" s="296" t="s">
        <v>1465</v>
      </c>
      <c r="F136" s="297">
        <v>12</v>
      </c>
      <c r="G136" s="296" t="s">
        <v>40</v>
      </c>
      <c r="H136" s="295"/>
      <c r="I136" s="296"/>
      <c r="J136" s="296"/>
      <c r="K136" s="296"/>
      <c r="L136" s="296"/>
      <c r="M136" s="296"/>
      <c r="N136" s="296"/>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row>
    <row r="137" spans="1:41" ht="15.75" customHeight="1">
      <c r="A137" s="295">
        <v>405</v>
      </c>
      <c r="B137" s="296" t="s">
        <v>690</v>
      </c>
      <c r="C137" s="296" t="s">
        <v>691</v>
      </c>
      <c r="D137" s="296" t="s">
        <v>43</v>
      </c>
      <c r="E137" s="296" t="s">
        <v>1466</v>
      </c>
      <c r="F137" s="297">
        <v>10</v>
      </c>
      <c r="G137" s="296" t="s">
        <v>40</v>
      </c>
      <c r="H137" s="295"/>
      <c r="I137" s="296"/>
      <c r="J137" s="296"/>
      <c r="K137" s="296"/>
      <c r="L137" s="296"/>
      <c r="M137" s="296"/>
      <c r="N137" s="296"/>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row>
    <row r="138" spans="1:41" ht="15.75" customHeight="1">
      <c r="A138" s="295">
        <v>406</v>
      </c>
      <c r="B138" s="296" t="s">
        <v>690</v>
      </c>
      <c r="C138" s="296" t="s">
        <v>691</v>
      </c>
      <c r="D138" s="296" t="s">
        <v>43</v>
      </c>
      <c r="E138" s="296" t="s">
        <v>1467</v>
      </c>
      <c r="F138" s="296"/>
      <c r="G138" s="296" t="s">
        <v>40</v>
      </c>
      <c r="H138" s="295"/>
      <c r="I138" s="296"/>
      <c r="J138" s="296"/>
      <c r="K138" s="296"/>
      <c r="L138" s="296"/>
      <c r="M138" s="296"/>
      <c r="N138" s="296"/>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row>
    <row r="139" spans="1:41" ht="15.75" customHeight="1">
      <c r="A139" s="295">
        <v>407</v>
      </c>
      <c r="B139" s="296" t="s">
        <v>690</v>
      </c>
      <c r="C139" s="296" t="s">
        <v>691</v>
      </c>
      <c r="D139" s="296" t="s">
        <v>43</v>
      </c>
      <c r="E139" s="296" t="s">
        <v>1468</v>
      </c>
      <c r="F139" s="297">
        <v>10</v>
      </c>
      <c r="G139" s="296" t="s">
        <v>40</v>
      </c>
      <c r="H139" s="295"/>
      <c r="I139" s="296"/>
      <c r="J139" s="296"/>
      <c r="K139" s="296"/>
      <c r="L139" s="296"/>
      <c r="M139" s="296"/>
      <c r="N139" s="296"/>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row>
    <row r="140" spans="1:41" ht="15.75" customHeight="1">
      <c r="A140" s="295">
        <v>408</v>
      </c>
      <c r="B140" s="296" t="s">
        <v>690</v>
      </c>
      <c r="C140" s="296" t="s">
        <v>691</v>
      </c>
      <c r="D140" s="296" t="s">
        <v>43</v>
      </c>
      <c r="E140" s="296" t="s">
        <v>1469</v>
      </c>
      <c r="F140" s="297">
        <v>15</v>
      </c>
      <c r="G140" s="296" t="s">
        <v>40</v>
      </c>
      <c r="H140" s="295"/>
      <c r="I140" s="296"/>
      <c r="J140" s="296"/>
      <c r="K140" s="296"/>
      <c r="L140" s="296"/>
      <c r="M140" s="296"/>
      <c r="N140" s="296"/>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row>
    <row r="141" spans="1:41" ht="15.75" customHeight="1">
      <c r="A141" s="295">
        <v>409</v>
      </c>
      <c r="B141" s="296" t="s">
        <v>690</v>
      </c>
      <c r="C141" s="296" t="s">
        <v>691</v>
      </c>
      <c r="D141" s="296" t="s">
        <v>43</v>
      </c>
      <c r="E141" s="296" t="s">
        <v>1470</v>
      </c>
      <c r="F141" s="297">
        <v>2</v>
      </c>
      <c r="G141" s="296" t="s">
        <v>40</v>
      </c>
      <c r="H141" s="295"/>
      <c r="I141" s="296"/>
      <c r="J141" s="296"/>
      <c r="K141" s="296"/>
      <c r="L141" s="296"/>
      <c r="M141" s="296"/>
      <c r="N141" s="296"/>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row>
    <row r="142" spans="1:41" ht="15.75" customHeight="1">
      <c r="A142" s="295">
        <v>410</v>
      </c>
      <c r="B142" s="296" t="s">
        <v>690</v>
      </c>
      <c r="C142" s="296" t="s">
        <v>691</v>
      </c>
      <c r="D142" s="296" t="s">
        <v>43</v>
      </c>
      <c r="E142" s="296" t="s">
        <v>1471</v>
      </c>
      <c r="F142" s="297">
        <v>32</v>
      </c>
      <c r="G142" s="296" t="s">
        <v>40</v>
      </c>
      <c r="H142" s="295"/>
      <c r="I142" s="296"/>
      <c r="J142" s="296"/>
      <c r="K142" s="296"/>
      <c r="L142" s="296"/>
      <c r="M142" s="296"/>
      <c r="N142" s="296"/>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row>
    <row r="143" spans="1:41" ht="15.75" customHeight="1">
      <c r="A143" s="295">
        <v>411</v>
      </c>
      <c r="B143" s="296" t="s">
        <v>690</v>
      </c>
      <c r="C143" s="296" t="s">
        <v>691</v>
      </c>
      <c r="D143" s="296" t="s">
        <v>43</v>
      </c>
      <c r="E143" s="296" t="s">
        <v>1472</v>
      </c>
      <c r="F143" s="297">
        <v>86.45</v>
      </c>
      <c r="G143" s="296" t="s">
        <v>40</v>
      </c>
      <c r="H143" s="295"/>
      <c r="I143" s="296"/>
      <c r="J143" s="296"/>
      <c r="K143" s="296"/>
      <c r="L143" s="296"/>
      <c r="M143" s="296"/>
      <c r="N143" s="296"/>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row>
    <row r="144" spans="1:41" ht="15.75" customHeight="1">
      <c r="A144" s="295">
        <v>412</v>
      </c>
      <c r="B144" s="296" t="s">
        <v>690</v>
      </c>
      <c r="C144" s="296" t="s">
        <v>691</v>
      </c>
      <c r="D144" s="296" t="s">
        <v>43</v>
      </c>
      <c r="E144" s="296" t="s">
        <v>1473</v>
      </c>
      <c r="F144" s="297">
        <v>20</v>
      </c>
      <c r="G144" s="296" t="s">
        <v>40</v>
      </c>
      <c r="H144" s="295"/>
      <c r="I144" s="296"/>
      <c r="J144" s="296"/>
      <c r="K144" s="296"/>
      <c r="L144" s="296"/>
      <c r="M144" s="296"/>
      <c r="N144" s="296"/>
      <c r="O144" s="298"/>
      <c r="P144" s="298"/>
      <c r="Q144" s="298"/>
      <c r="R144" s="298"/>
      <c r="S144" s="298"/>
      <c r="T144" s="298"/>
      <c r="U144" s="298"/>
      <c r="V144" s="298"/>
      <c r="W144" s="298"/>
      <c r="X144" s="298"/>
      <c r="Y144" s="298"/>
      <c r="Z144" s="298"/>
      <c r="AA144" s="298"/>
      <c r="AB144" s="298"/>
      <c r="AC144" s="298"/>
      <c r="AD144" s="298"/>
      <c r="AE144" s="298"/>
      <c r="AF144" s="298"/>
      <c r="AG144" s="298"/>
      <c r="AH144" s="298"/>
      <c r="AI144" s="298"/>
      <c r="AJ144" s="298"/>
      <c r="AK144" s="298"/>
      <c r="AL144" s="298"/>
      <c r="AM144" s="298"/>
      <c r="AN144" s="298"/>
      <c r="AO144" s="298"/>
    </row>
    <row r="145" spans="1:41" ht="15.75" customHeight="1">
      <c r="A145" s="295">
        <v>413</v>
      </c>
      <c r="B145" s="296" t="s">
        <v>690</v>
      </c>
      <c r="C145" s="296" t="s">
        <v>691</v>
      </c>
      <c r="D145" s="296" t="s">
        <v>43</v>
      </c>
      <c r="E145" s="296" t="s">
        <v>1474</v>
      </c>
      <c r="F145" s="297">
        <v>75</v>
      </c>
      <c r="G145" s="296" t="s">
        <v>40</v>
      </c>
      <c r="H145" s="295"/>
      <c r="I145" s="296"/>
      <c r="J145" s="296"/>
      <c r="K145" s="296"/>
      <c r="L145" s="296"/>
      <c r="M145" s="296"/>
      <c r="N145" s="296"/>
      <c r="O145" s="298"/>
      <c r="P145" s="298"/>
      <c r="Q145" s="298"/>
      <c r="R145" s="298"/>
      <c r="S145" s="298"/>
      <c r="T145" s="298"/>
      <c r="U145" s="298"/>
      <c r="V145" s="298"/>
      <c r="W145" s="298"/>
      <c r="X145" s="298"/>
      <c r="Y145" s="298"/>
      <c r="Z145" s="298"/>
      <c r="AA145" s="298"/>
      <c r="AB145" s="298"/>
      <c r="AC145" s="298"/>
      <c r="AD145" s="298"/>
      <c r="AE145" s="298"/>
      <c r="AF145" s="298"/>
      <c r="AG145" s="298"/>
      <c r="AH145" s="298"/>
      <c r="AI145" s="298"/>
      <c r="AJ145" s="298"/>
      <c r="AK145" s="298"/>
      <c r="AL145" s="298"/>
      <c r="AM145" s="298"/>
      <c r="AN145" s="298"/>
      <c r="AO145" s="298"/>
    </row>
    <row r="146" spans="1:41" ht="15.75" customHeight="1">
      <c r="A146" s="295">
        <v>414</v>
      </c>
      <c r="B146" s="296" t="s">
        <v>690</v>
      </c>
      <c r="C146" s="296" t="s">
        <v>691</v>
      </c>
      <c r="D146" s="296" t="s">
        <v>43</v>
      </c>
      <c r="E146" s="296" t="s">
        <v>1475</v>
      </c>
      <c r="F146" s="297">
        <v>85</v>
      </c>
      <c r="G146" s="296" t="s">
        <v>40</v>
      </c>
      <c r="H146" s="295"/>
      <c r="I146" s="296"/>
      <c r="J146" s="296"/>
      <c r="K146" s="296"/>
      <c r="L146" s="296"/>
      <c r="M146" s="296"/>
      <c r="N146" s="296"/>
      <c r="O146" s="298"/>
      <c r="P146" s="298"/>
      <c r="Q146" s="298"/>
      <c r="R146" s="298"/>
      <c r="S146" s="298"/>
      <c r="T146" s="298"/>
      <c r="U146" s="298"/>
      <c r="V146" s="298"/>
      <c r="W146" s="298"/>
      <c r="X146" s="298"/>
      <c r="Y146" s="298"/>
      <c r="Z146" s="298"/>
      <c r="AA146" s="298"/>
      <c r="AB146" s="298"/>
      <c r="AC146" s="298"/>
      <c r="AD146" s="298"/>
      <c r="AE146" s="298"/>
      <c r="AF146" s="298"/>
      <c r="AG146" s="298"/>
      <c r="AH146" s="298"/>
      <c r="AI146" s="298"/>
      <c r="AJ146" s="298"/>
      <c r="AK146" s="298"/>
      <c r="AL146" s="298"/>
      <c r="AM146" s="298"/>
      <c r="AN146" s="298"/>
      <c r="AO146" s="298"/>
    </row>
    <row r="147" spans="1:41" ht="15.75" customHeight="1">
      <c r="A147" s="295">
        <v>415</v>
      </c>
      <c r="B147" s="296" t="s">
        <v>690</v>
      </c>
      <c r="C147" s="296" t="s">
        <v>691</v>
      </c>
      <c r="D147" s="296" t="s">
        <v>43</v>
      </c>
      <c r="E147" s="296" t="s">
        <v>1476</v>
      </c>
      <c r="F147" s="297">
        <v>120</v>
      </c>
      <c r="G147" s="296" t="s">
        <v>40</v>
      </c>
      <c r="H147" s="295"/>
      <c r="I147" s="296"/>
      <c r="J147" s="296"/>
      <c r="K147" s="296"/>
      <c r="L147" s="296"/>
      <c r="M147" s="296"/>
      <c r="N147" s="296"/>
      <c r="O147" s="298"/>
      <c r="P147" s="298"/>
      <c r="Q147" s="298"/>
      <c r="R147" s="298"/>
      <c r="S147" s="298"/>
      <c r="T147" s="298"/>
      <c r="U147" s="298"/>
      <c r="V147" s="298"/>
      <c r="W147" s="298"/>
      <c r="X147" s="298"/>
      <c r="Y147" s="298"/>
      <c r="Z147" s="298"/>
      <c r="AA147" s="298"/>
      <c r="AB147" s="298"/>
      <c r="AC147" s="298"/>
      <c r="AD147" s="298"/>
      <c r="AE147" s="298"/>
      <c r="AF147" s="298"/>
      <c r="AG147" s="298"/>
      <c r="AH147" s="298"/>
      <c r="AI147" s="298"/>
      <c r="AJ147" s="298"/>
      <c r="AK147" s="298"/>
      <c r="AL147" s="298"/>
      <c r="AM147" s="298"/>
      <c r="AN147" s="298"/>
      <c r="AO147" s="298"/>
    </row>
    <row r="148" spans="1:41" ht="15.75" customHeight="1">
      <c r="A148" s="295">
        <v>416</v>
      </c>
      <c r="B148" s="296" t="s">
        <v>690</v>
      </c>
      <c r="C148" s="296" t="s">
        <v>691</v>
      </c>
      <c r="D148" s="296" t="s">
        <v>43</v>
      </c>
      <c r="E148" s="296" t="s">
        <v>509</v>
      </c>
      <c r="F148" s="297">
        <v>5.41</v>
      </c>
      <c r="G148" s="296" t="s">
        <v>40</v>
      </c>
      <c r="H148" s="295"/>
      <c r="I148" s="296"/>
      <c r="J148" s="296"/>
      <c r="K148" s="296"/>
      <c r="L148" s="296"/>
      <c r="M148" s="296"/>
      <c r="N148" s="296"/>
      <c r="O148" s="298"/>
      <c r="P148" s="298"/>
      <c r="Q148" s="298"/>
      <c r="R148" s="298"/>
      <c r="S148" s="298"/>
      <c r="T148" s="298"/>
      <c r="U148" s="298"/>
      <c r="V148" s="298"/>
      <c r="W148" s="298"/>
      <c r="X148" s="298"/>
      <c r="Y148" s="298"/>
      <c r="Z148" s="298"/>
      <c r="AA148" s="298"/>
      <c r="AB148" s="298"/>
      <c r="AC148" s="298"/>
      <c r="AD148" s="298"/>
      <c r="AE148" s="298"/>
      <c r="AF148" s="298"/>
      <c r="AG148" s="298"/>
      <c r="AH148" s="298"/>
      <c r="AI148" s="298"/>
      <c r="AJ148" s="298"/>
      <c r="AK148" s="298"/>
      <c r="AL148" s="298"/>
      <c r="AM148" s="298"/>
      <c r="AN148" s="298"/>
      <c r="AO148" s="298"/>
    </row>
    <row r="149" spans="1:41" ht="15.75" customHeight="1">
      <c r="A149" s="295">
        <v>417</v>
      </c>
      <c r="B149" s="296" t="s">
        <v>690</v>
      </c>
      <c r="C149" s="296" t="s">
        <v>691</v>
      </c>
      <c r="D149" s="296" t="s">
        <v>43</v>
      </c>
      <c r="E149" s="296" t="s">
        <v>515</v>
      </c>
      <c r="F149" s="297">
        <v>25</v>
      </c>
      <c r="G149" s="296" t="s">
        <v>40</v>
      </c>
      <c r="H149" s="295"/>
      <c r="I149" s="296"/>
      <c r="J149" s="296"/>
      <c r="K149" s="296"/>
      <c r="L149" s="296"/>
      <c r="M149" s="296"/>
      <c r="N149" s="296"/>
      <c r="O149" s="298"/>
      <c r="P149" s="298"/>
      <c r="Q149" s="298"/>
      <c r="R149" s="298"/>
      <c r="S149" s="298"/>
      <c r="T149" s="298"/>
      <c r="U149" s="298"/>
      <c r="V149" s="298"/>
      <c r="W149" s="298"/>
      <c r="X149" s="298"/>
      <c r="Y149" s="298"/>
      <c r="Z149" s="298"/>
      <c r="AA149" s="298"/>
      <c r="AB149" s="298"/>
      <c r="AC149" s="298"/>
      <c r="AD149" s="298"/>
      <c r="AE149" s="298"/>
      <c r="AF149" s="298"/>
      <c r="AG149" s="298"/>
      <c r="AH149" s="298"/>
      <c r="AI149" s="298"/>
      <c r="AJ149" s="298"/>
      <c r="AK149" s="298"/>
      <c r="AL149" s="298"/>
      <c r="AM149" s="298"/>
      <c r="AN149" s="298"/>
      <c r="AO149" s="298"/>
    </row>
    <row r="150" spans="1:41" ht="15.75" customHeight="1">
      <c r="A150" s="295">
        <v>418</v>
      </c>
      <c r="B150" s="296" t="s">
        <v>690</v>
      </c>
      <c r="C150" s="296" t="s">
        <v>691</v>
      </c>
      <c r="D150" s="296" t="s">
        <v>43</v>
      </c>
      <c r="E150" s="296" t="s">
        <v>522</v>
      </c>
      <c r="F150" s="297">
        <v>260</v>
      </c>
      <c r="G150" s="296" t="s">
        <v>40</v>
      </c>
      <c r="H150" s="295"/>
      <c r="I150" s="296"/>
      <c r="J150" s="296"/>
      <c r="K150" s="296"/>
      <c r="L150" s="296"/>
      <c r="M150" s="296"/>
      <c r="N150" s="296"/>
      <c r="O150" s="298"/>
      <c r="P150" s="298"/>
      <c r="Q150" s="298"/>
      <c r="R150" s="298"/>
      <c r="S150" s="298"/>
      <c r="T150" s="298"/>
      <c r="U150" s="298"/>
      <c r="V150" s="298"/>
      <c r="W150" s="298"/>
      <c r="X150" s="298"/>
      <c r="Y150" s="298"/>
      <c r="Z150" s="298"/>
      <c r="AA150" s="298"/>
      <c r="AB150" s="298"/>
      <c r="AC150" s="298"/>
      <c r="AD150" s="298"/>
      <c r="AE150" s="298"/>
      <c r="AF150" s="298"/>
      <c r="AG150" s="298"/>
      <c r="AH150" s="298"/>
      <c r="AI150" s="298"/>
      <c r="AJ150" s="298"/>
      <c r="AK150" s="298"/>
      <c r="AL150" s="298"/>
      <c r="AM150" s="298"/>
      <c r="AN150" s="298"/>
      <c r="AO150" s="298"/>
    </row>
    <row r="151" spans="1:41" ht="15.75" customHeight="1">
      <c r="A151" s="295">
        <v>419</v>
      </c>
      <c r="B151" s="296" t="s">
        <v>690</v>
      </c>
      <c r="C151" s="296" t="s">
        <v>691</v>
      </c>
      <c r="D151" s="296" t="s">
        <v>43</v>
      </c>
      <c r="E151" s="296" t="s">
        <v>1477</v>
      </c>
      <c r="F151" s="297">
        <v>50</v>
      </c>
      <c r="G151" s="296" t="s">
        <v>40</v>
      </c>
      <c r="H151" s="295"/>
      <c r="I151" s="296"/>
      <c r="J151" s="296"/>
      <c r="K151" s="296"/>
      <c r="L151" s="296"/>
      <c r="M151" s="296"/>
      <c r="N151" s="296"/>
      <c r="O151" s="298"/>
      <c r="P151" s="298"/>
      <c r="Q151" s="298"/>
      <c r="R151" s="298"/>
      <c r="S151" s="298"/>
      <c r="T151" s="298"/>
      <c r="U151" s="298"/>
      <c r="V151" s="298"/>
      <c r="W151" s="298"/>
      <c r="X151" s="298"/>
      <c r="Y151" s="298"/>
      <c r="Z151" s="298"/>
      <c r="AA151" s="298"/>
      <c r="AB151" s="298"/>
      <c r="AC151" s="298"/>
      <c r="AD151" s="298"/>
      <c r="AE151" s="298"/>
      <c r="AF151" s="298"/>
      <c r="AG151" s="298"/>
      <c r="AH151" s="298"/>
      <c r="AI151" s="298"/>
      <c r="AJ151" s="298"/>
      <c r="AK151" s="298"/>
      <c r="AL151" s="298"/>
      <c r="AM151" s="298"/>
      <c r="AN151" s="298"/>
      <c r="AO151" s="298"/>
    </row>
    <row r="152" spans="1:41" ht="15.75" customHeight="1">
      <c r="A152" s="295">
        <v>420</v>
      </c>
      <c r="B152" s="296" t="s">
        <v>690</v>
      </c>
      <c r="C152" s="296" t="s">
        <v>691</v>
      </c>
      <c r="D152" s="296" t="s">
        <v>43</v>
      </c>
      <c r="E152" s="296" t="s">
        <v>523</v>
      </c>
      <c r="F152" s="297">
        <v>110</v>
      </c>
      <c r="G152" s="296" t="s">
        <v>40</v>
      </c>
      <c r="H152" s="295"/>
      <c r="I152" s="296"/>
      <c r="J152" s="296"/>
      <c r="K152" s="296"/>
      <c r="L152" s="296"/>
      <c r="M152" s="296"/>
      <c r="N152" s="296"/>
      <c r="O152" s="298"/>
      <c r="P152" s="298"/>
      <c r="Q152" s="298"/>
      <c r="R152" s="298"/>
      <c r="S152" s="298"/>
      <c r="T152" s="298"/>
      <c r="U152" s="298"/>
      <c r="V152" s="298"/>
      <c r="W152" s="298"/>
      <c r="X152" s="298"/>
      <c r="Y152" s="298"/>
      <c r="Z152" s="298"/>
      <c r="AA152" s="298"/>
      <c r="AB152" s="298"/>
      <c r="AC152" s="298"/>
      <c r="AD152" s="298"/>
      <c r="AE152" s="298"/>
      <c r="AF152" s="298"/>
      <c r="AG152" s="298"/>
      <c r="AH152" s="298"/>
      <c r="AI152" s="298"/>
      <c r="AJ152" s="298"/>
      <c r="AK152" s="298"/>
      <c r="AL152" s="298"/>
      <c r="AM152" s="298"/>
      <c r="AN152" s="298"/>
      <c r="AO152" s="298"/>
    </row>
    <row r="153" spans="1:41" ht="15.75" customHeight="1">
      <c r="A153" s="295">
        <v>421</v>
      </c>
      <c r="B153" s="296" t="s">
        <v>690</v>
      </c>
      <c r="C153" s="296" t="s">
        <v>691</v>
      </c>
      <c r="D153" s="296" t="s">
        <v>43</v>
      </c>
      <c r="E153" s="296" t="s">
        <v>1478</v>
      </c>
      <c r="F153" s="297">
        <v>67.59</v>
      </c>
      <c r="G153" s="296" t="s">
        <v>40</v>
      </c>
      <c r="H153" s="295"/>
      <c r="I153" s="296"/>
      <c r="J153" s="296"/>
      <c r="K153" s="296"/>
      <c r="L153" s="296"/>
      <c r="M153" s="296"/>
      <c r="N153" s="296"/>
      <c r="O153" s="298"/>
      <c r="P153" s="298"/>
      <c r="Q153" s="298"/>
      <c r="R153" s="298"/>
      <c r="S153" s="298"/>
      <c r="T153" s="298"/>
      <c r="U153" s="298"/>
      <c r="V153" s="298"/>
      <c r="W153" s="298"/>
      <c r="X153" s="298"/>
      <c r="Y153" s="298"/>
      <c r="Z153" s="298"/>
      <c r="AA153" s="298"/>
      <c r="AB153" s="298"/>
      <c r="AC153" s="298"/>
      <c r="AD153" s="298"/>
      <c r="AE153" s="298"/>
      <c r="AF153" s="298"/>
      <c r="AG153" s="298"/>
      <c r="AH153" s="298"/>
      <c r="AI153" s="298"/>
      <c r="AJ153" s="298"/>
      <c r="AK153" s="298"/>
      <c r="AL153" s="298"/>
      <c r="AM153" s="298"/>
      <c r="AN153" s="298"/>
      <c r="AO153" s="298"/>
    </row>
    <row r="154" spans="1:41" ht="15.75" customHeight="1">
      <c r="A154" s="295">
        <v>422</v>
      </c>
      <c r="B154" s="296" t="s">
        <v>690</v>
      </c>
      <c r="C154" s="296" t="s">
        <v>691</v>
      </c>
      <c r="D154" s="296" t="s">
        <v>1016</v>
      </c>
      <c r="E154" s="296" t="s">
        <v>1122</v>
      </c>
      <c r="F154" s="297">
        <v>1300</v>
      </c>
      <c r="G154" s="296" t="s">
        <v>40</v>
      </c>
      <c r="H154" s="295"/>
      <c r="I154" s="296"/>
      <c r="J154" s="296"/>
      <c r="K154" s="296"/>
      <c r="L154" s="296"/>
      <c r="M154" s="296"/>
      <c r="N154" s="296"/>
      <c r="O154" s="298"/>
      <c r="P154" s="298"/>
      <c r="Q154" s="298"/>
      <c r="R154" s="298"/>
      <c r="S154" s="298"/>
      <c r="T154" s="298"/>
      <c r="U154" s="298"/>
      <c r="V154" s="298"/>
      <c r="W154" s="298"/>
      <c r="X154" s="298"/>
      <c r="Y154" s="298"/>
      <c r="Z154" s="298"/>
      <c r="AA154" s="298"/>
      <c r="AB154" s="298"/>
      <c r="AC154" s="298"/>
      <c r="AD154" s="298"/>
      <c r="AE154" s="298"/>
      <c r="AF154" s="298"/>
      <c r="AG154" s="298"/>
      <c r="AH154" s="298"/>
      <c r="AI154" s="298"/>
      <c r="AJ154" s="298"/>
      <c r="AK154" s="298"/>
      <c r="AL154" s="298"/>
      <c r="AM154" s="298"/>
      <c r="AN154" s="298"/>
      <c r="AO154" s="298"/>
    </row>
    <row r="155" spans="1:41" ht="15.75" customHeight="1">
      <c r="A155" s="295">
        <v>586</v>
      </c>
      <c r="B155" s="296" t="s">
        <v>790</v>
      </c>
      <c r="C155" s="296" t="s">
        <v>793</v>
      </c>
      <c r="D155" s="296" t="s">
        <v>43</v>
      </c>
      <c r="E155" s="310" t="s">
        <v>1479</v>
      </c>
      <c r="F155" s="297">
        <v>250</v>
      </c>
      <c r="G155" s="296" t="s">
        <v>39</v>
      </c>
      <c r="H155" s="295" t="s">
        <v>39</v>
      </c>
      <c r="I155" s="296" t="s">
        <v>39</v>
      </c>
      <c r="J155" s="296"/>
      <c r="K155" s="296"/>
      <c r="L155" s="296"/>
      <c r="M155" s="296"/>
      <c r="N155" s="296"/>
      <c r="O155" s="298"/>
      <c r="P155" s="298"/>
      <c r="Q155" s="298"/>
      <c r="R155" s="298"/>
      <c r="S155" s="298"/>
      <c r="T155" s="298"/>
      <c r="U155" s="298"/>
      <c r="V155" s="298"/>
      <c r="W155" s="298"/>
      <c r="X155" s="298"/>
      <c r="Y155" s="298"/>
      <c r="Z155" s="298"/>
      <c r="AA155" s="298"/>
      <c r="AB155" s="298"/>
      <c r="AC155" s="298"/>
      <c r="AD155" s="298"/>
      <c r="AE155" s="298"/>
      <c r="AF155" s="298"/>
      <c r="AG155" s="298"/>
      <c r="AH155" s="298"/>
      <c r="AI155" s="298"/>
      <c r="AJ155" s="298"/>
      <c r="AK155" s="298"/>
      <c r="AL155" s="298"/>
      <c r="AM155" s="298"/>
      <c r="AN155" s="298"/>
      <c r="AO155" s="298"/>
    </row>
    <row r="156" spans="1:41" ht="15.75" customHeight="1">
      <c r="A156" s="295">
        <v>587</v>
      </c>
      <c r="B156" s="296" t="s">
        <v>790</v>
      </c>
      <c r="C156" s="296" t="s">
        <v>793</v>
      </c>
      <c r="D156" s="296" t="s">
        <v>43</v>
      </c>
      <c r="E156" s="310" t="s">
        <v>1480</v>
      </c>
      <c r="F156" s="297">
        <v>20</v>
      </c>
      <c r="G156" s="296" t="s">
        <v>39</v>
      </c>
      <c r="H156" s="295" t="s">
        <v>39</v>
      </c>
      <c r="I156" s="296" t="s">
        <v>39</v>
      </c>
      <c r="J156" s="296"/>
      <c r="K156" s="296"/>
      <c r="L156" s="296"/>
      <c r="M156" s="296"/>
      <c r="N156" s="296"/>
      <c r="O156" s="298"/>
      <c r="P156" s="298"/>
      <c r="Q156" s="298"/>
      <c r="R156" s="298"/>
      <c r="S156" s="298"/>
      <c r="T156" s="298"/>
      <c r="U156" s="298"/>
      <c r="V156" s="298"/>
      <c r="W156" s="298"/>
      <c r="X156" s="298"/>
      <c r="Y156" s="298"/>
      <c r="Z156" s="298"/>
      <c r="AA156" s="298"/>
      <c r="AB156" s="298"/>
      <c r="AC156" s="298"/>
      <c r="AD156" s="298"/>
      <c r="AE156" s="298"/>
      <c r="AF156" s="298"/>
      <c r="AG156" s="298"/>
      <c r="AH156" s="298"/>
      <c r="AI156" s="298"/>
      <c r="AJ156" s="298"/>
      <c r="AK156" s="298"/>
      <c r="AL156" s="298"/>
      <c r="AM156" s="298"/>
      <c r="AN156" s="298"/>
      <c r="AO156" s="298"/>
    </row>
    <row r="157" spans="1:41" ht="15.75" customHeight="1">
      <c r="A157" s="295">
        <v>588</v>
      </c>
      <c r="B157" s="296" t="s">
        <v>790</v>
      </c>
      <c r="C157" s="296" t="s">
        <v>793</v>
      </c>
      <c r="D157" s="296" t="s">
        <v>43</v>
      </c>
      <c r="E157" s="310" t="s">
        <v>1481</v>
      </c>
      <c r="F157" s="297">
        <v>80.180000000000007</v>
      </c>
      <c r="G157" s="296" t="s">
        <v>39</v>
      </c>
      <c r="H157" s="295" t="s">
        <v>39</v>
      </c>
      <c r="I157" s="296" t="s">
        <v>39</v>
      </c>
      <c r="J157" s="296"/>
      <c r="K157" s="296"/>
      <c r="L157" s="296"/>
      <c r="M157" s="296"/>
      <c r="N157" s="296"/>
      <c r="O157" s="298"/>
      <c r="P157" s="298"/>
      <c r="Q157" s="298"/>
      <c r="R157" s="298"/>
      <c r="S157" s="298"/>
      <c r="T157" s="298"/>
      <c r="U157" s="298"/>
      <c r="V157" s="298"/>
      <c r="W157" s="298"/>
      <c r="X157" s="298"/>
      <c r="Y157" s="298"/>
      <c r="Z157" s="298"/>
      <c r="AA157" s="298"/>
      <c r="AB157" s="298"/>
      <c r="AC157" s="298"/>
      <c r="AD157" s="298"/>
      <c r="AE157" s="298"/>
      <c r="AF157" s="298"/>
      <c r="AG157" s="298"/>
      <c r="AH157" s="298"/>
      <c r="AI157" s="298"/>
      <c r="AJ157" s="298"/>
      <c r="AK157" s="298"/>
      <c r="AL157" s="298"/>
      <c r="AM157" s="298"/>
      <c r="AN157" s="298"/>
      <c r="AO157" s="298"/>
    </row>
    <row r="158" spans="1:41" ht="15.75" customHeight="1">
      <c r="A158" s="295">
        <v>589</v>
      </c>
      <c r="B158" s="296" t="s">
        <v>790</v>
      </c>
      <c r="C158" s="296" t="s">
        <v>793</v>
      </c>
      <c r="D158" s="296" t="s">
        <v>43</v>
      </c>
      <c r="E158" s="310" t="s">
        <v>785</v>
      </c>
      <c r="F158" s="297">
        <v>50</v>
      </c>
      <c r="G158" s="296" t="s">
        <v>39</v>
      </c>
      <c r="H158" s="295" t="s">
        <v>39</v>
      </c>
      <c r="I158" s="296" t="s">
        <v>39</v>
      </c>
      <c r="J158" s="296"/>
      <c r="K158" s="296"/>
      <c r="L158" s="296"/>
      <c r="M158" s="296"/>
      <c r="N158" s="296"/>
      <c r="O158" s="298"/>
      <c r="P158" s="298"/>
      <c r="Q158" s="298"/>
      <c r="R158" s="298"/>
      <c r="S158" s="298"/>
      <c r="T158" s="298"/>
      <c r="U158" s="298"/>
      <c r="V158" s="298"/>
      <c r="W158" s="298"/>
      <c r="X158" s="298"/>
      <c r="Y158" s="298"/>
      <c r="Z158" s="298"/>
      <c r="AA158" s="298"/>
      <c r="AB158" s="298"/>
      <c r="AC158" s="298"/>
      <c r="AD158" s="298"/>
      <c r="AE158" s="298"/>
      <c r="AF158" s="298"/>
      <c r="AG158" s="298"/>
      <c r="AH158" s="298"/>
      <c r="AI158" s="298"/>
      <c r="AJ158" s="298"/>
      <c r="AK158" s="298"/>
      <c r="AL158" s="298"/>
      <c r="AM158" s="298"/>
      <c r="AN158" s="298"/>
      <c r="AO158" s="298"/>
    </row>
    <row r="159" spans="1:41" ht="15.75" customHeight="1">
      <c r="A159" s="295">
        <v>590</v>
      </c>
      <c r="B159" s="296" t="s">
        <v>790</v>
      </c>
      <c r="C159" s="296" t="s">
        <v>793</v>
      </c>
      <c r="D159" s="296" t="s">
        <v>1016</v>
      </c>
      <c r="E159" s="322" t="s">
        <v>1482</v>
      </c>
      <c r="F159" s="297">
        <v>6126.85</v>
      </c>
      <c r="G159" s="296" t="s">
        <v>40</v>
      </c>
      <c r="H159" s="295" t="s">
        <v>40</v>
      </c>
      <c r="I159" s="296" t="s">
        <v>40</v>
      </c>
      <c r="J159" s="296"/>
      <c r="K159" s="296"/>
      <c r="L159" s="296"/>
      <c r="M159" s="296"/>
      <c r="N159" s="296"/>
      <c r="O159" s="298"/>
      <c r="P159" s="298"/>
      <c r="Q159" s="298"/>
      <c r="R159" s="298"/>
      <c r="S159" s="298"/>
      <c r="T159" s="298"/>
      <c r="U159" s="298"/>
      <c r="V159" s="298"/>
      <c r="W159" s="298"/>
      <c r="X159" s="298"/>
      <c r="Y159" s="298"/>
      <c r="Z159" s="298"/>
      <c r="AA159" s="298"/>
      <c r="AB159" s="298"/>
      <c r="AC159" s="298"/>
      <c r="AD159" s="298"/>
      <c r="AE159" s="298"/>
      <c r="AF159" s="298"/>
      <c r="AG159" s="298"/>
      <c r="AH159" s="298"/>
      <c r="AI159" s="298"/>
      <c r="AJ159" s="298"/>
      <c r="AK159" s="298"/>
      <c r="AL159" s="298"/>
      <c r="AM159" s="298"/>
      <c r="AN159" s="298"/>
      <c r="AO159" s="298"/>
    </row>
    <row r="160" spans="1:41" ht="15.75" customHeight="1">
      <c r="A160" s="295">
        <v>591</v>
      </c>
      <c r="B160" s="296" t="s">
        <v>790</v>
      </c>
      <c r="C160" s="296" t="s">
        <v>793</v>
      </c>
      <c r="D160" s="296" t="s">
        <v>1016</v>
      </c>
      <c r="E160" s="322" t="s">
        <v>1483</v>
      </c>
      <c r="F160" s="323">
        <v>774.07</v>
      </c>
      <c r="G160" s="309"/>
      <c r="H160" s="324"/>
      <c r="I160" s="309"/>
      <c r="J160" s="296"/>
      <c r="K160" s="296"/>
      <c r="L160" s="296"/>
      <c r="M160" s="296"/>
      <c r="N160" s="296"/>
      <c r="O160" s="298"/>
      <c r="P160" s="298"/>
      <c r="Q160" s="298"/>
      <c r="R160" s="298"/>
      <c r="S160" s="298"/>
      <c r="T160" s="298"/>
      <c r="U160" s="298"/>
      <c r="V160" s="298"/>
      <c r="W160" s="298"/>
      <c r="X160" s="298"/>
      <c r="Y160" s="298"/>
      <c r="Z160" s="298"/>
      <c r="AA160" s="298"/>
      <c r="AB160" s="298"/>
      <c r="AC160" s="298"/>
      <c r="AD160" s="298"/>
      <c r="AE160" s="298"/>
      <c r="AF160" s="298"/>
      <c r="AG160" s="298"/>
      <c r="AH160" s="298"/>
      <c r="AI160" s="298"/>
      <c r="AJ160" s="298"/>
      <c r="AK160" s="298"/>
      <c r="AL160" s="298"/>
      <c r="AM160" s="298"/>
      <c r="AN160" s="298"/>
      <c r="AO160" s="298"/>
    </row>
    <row r="161" spans="1:41" ht="15.75" customHeight="1">
      <c r="A161" s="295">
        <v>592</v>
      </c>
      <c r="B161" s="296" t="s">
        <v>790</v>
      </c>
      <c r="C161" s="296" t="s">
        <v>793</v>
      </c>
      <c r="D161" s="296" t="s">
        <v>1016</v>
      </c>
      <c r="E161" s="322" t="s">
        <v>1484</v>
      </c>
      <c r="F161" s="323">
        <v>2221.71</v>
      </c>
      <c r="G161" s="309"/>
      <c r="H161" s="324"/>
      <c r="I161" s="309"/>
      <c r="J161" s="309"/>
      <c r="K161" s="309"/>
      <c r="L161" s="309"/>
      <c r="M161" s="309"/>
      <c r="N161" s="309"/>
      <c r="O161" s="325"/>
      <c r="P161" s="325"/>
      <c r="Q161" s="325"/>
      <c r="R161" s="298"/>
      <c r="S161" s="298"/>
      <c r="T161" s="298"/>
      <c r="U161" s="298"/>
      <c r="V161" s="298"/>
      <c r="W161" s="298"/>
      <c r="X161" s="298"/>
      <c r="Y161" s="298"/>
      <c r="Z161" s="298"/>
      <c r="AA161" s="298"/>
      <c r="AB161" s="298"/>
      <c r="AC161" s="298"/>
      <c r="AD161" s="298"/>
      <c r="AE161" s="298"/>
      <c r="AF161" s="298"/>
      <c r="AG161" s="298"/>
      <c r="AH161" s="298"/>
      <c r="AI161" s="298"/>
      <c r="AJ161" s="298"/>
      <c r="AK161" s="298"/>
      <c r="AL161" s="298"/>
      <c r="AM161" s="298"/>
      <c r="AN161" s="298"/>
      <c r="AO161" s="298"/>
    </row>
    <row r="162" spans="1:41" ht="15.75" customHeight="1">
      <c r="A162" s="295">
        <v>593</v>
      </c>
      <c r="B162" s="296" t="s">
        <v>790</v>
      </c>
      <c r="C162" s="296" t="s">
        <v>793</v>
      </c>
      <c r="D162" s="296" t="s">
        <v>1016</v>
      </c>
      <c r="E162" s="322" t="s">
        <v>1485</v>
      </c>
      <c r="F162" s="323">
        <v>274.32</v>
      </c>
      <c r="G162" s="309"/>
      <c r="H162" s="324"/>
      <c r="I162" s="309"/>
      <c r="J162" s="309"/>
      <c r="K162" s="309"/>
      <c r="L162" s="309"/>
      <c r="M162" s="309"/>
      <c r="N162" s="309"/>
      <c r="O162" s="325"/>
      <c r="P162" s="325"/>
      <c r="Q162" s="325"/>
      <c r="R162" s="298"/>
      <c r="S162" s="298"/>
      <c r="T162" s="298"/>
      <c r="U162" s="298"/>
      <c r="V162" s="298"/>
      <c r="W162" s="298"/>
      <c r="X162" s="298"/>
      <c r="Y162" s="298"/>
      <c r="Z162" s="298"/>
      <c r="AA162" s="298"/>
      <c r="AB162" s="298"/>
      <c r="AC162" s="298"/>
      <c r="AD162" s="298"/>
      <c r="AE162" s="298"/>
      <c r="AF162" s="298"/>
      <c r="AG162" s="298"/>
      <c r="AH162" s="298"/>
      <c r="AI162" s="298"/>
      <c r="AJ162" s="298"/>
      <c r="AK162" s="298"/>
      <c r="AL162" s="298"/>
      <c r="AM162" s="298"/>
      <c r="AN162" s="298"/>
      <c r="AO162" s="298"/>
    </row>
    <row r="163" spans="1:41" ht="15.75" customHeight="1">
      <c r="A163" s="295">
        <v>594</v>
      </c>
      <c r="B163" s="296" t="s">
        <v>790</v>
      </c>
      <c r="C163" s="296" t="s">
        <v>793</v>
      </c>
      <c r="D163" s="296" t="s">
        <v>1016</v>
      </c>
      <c r="E163" s="322" t="s">
        <v>1486</v>
      </c>
      <c r="F163" s="323">
        <v>75.790000000000006</v>
      </c>
      <c r="G163" s="309"/>
      <c r="H163" s="324"/>
      <c r="I163" s="309"/>
      <c r="J163" s="309"/>
      <c r="K163" s="309"/>
      <c r="L163" s="309"/>
      <c r="M163" s="309"/>
      <c r="N163" s="309"/>
      <c r="O163" s="325"/>
      <c r="P163" s="325"/>
      <c r="Q163" s="325"/>
      <c r="R163" s="298"/>
      <c r="S163" s="298"/>
      <c r="T163" s="298"/>
      <c r="U163" s="298"/>
      <c r="V163" s="298"/>
      <c r="W163" s="298"/>
      <c r="X163" s="298"/>
      <c r="Y163" s="298"/>
      <c r="Z163" s="298"/>
      <c r="AA163" s="298"/>
      <c r="AB163" s="298"/>
      <c r="AC163" s="298"/>
      <c r="AD163" s="298"/>
      <c r="AE163" s="298"/>
      <c r="AF163" s="298"/>
      <c r="AG163" s="298"/>
      <c r="AH163" s="298"/>
      <c r="AI163" s="298"/>
      <c r="AJ163" s="298"/>
      <c r="AK163" s="298"/>
      <c r="AL163" s="298"/>
      <c r="AM163" s="298"/>
      <c r="AN163" s="298"/>
      <c r="AO163" s="298"/>
    </row>
    <row r="164" spans="1:41" ht="15.75" customHeight="1">
      <c r="A164" s="295">
        <v>595</v>
      </c>
      <c r="B164" s="296" t="s">
        <v>790</v>
      </c>
      <c r="C164" s="296" t="s">
        <v>793</v>
      </c>
      <c r="D164" s="296" t="s">
        <v>1016</v>
      </c>
      <c r="E164" s="322" t="s">
        <v>1487</v>
      </c>
      <c r="F164" s="323">
        <v>27.26</v>
      </c>
      <c r="G164" s="309"/>
      <c r="H164" s="324"/>
      <c r="I164" s="309"/>
      <c r="J164" s="309"/>
      <c r="K164" s="309"/>
      <c r="L164" s="309"/>
      <c r="M164" s="309"/>
      <c r="N164" s="309"/>
      <c r="O164" s="325"/>
      <c r="P164" s="325"/>
      <c r="Q164" s="325"/>
      <c r="R164" s="298"/>
      <c r="S164" s="298"/>
      <c r="T164" s="298"/>
      <c r="U164" s="298"/>
      <c r="V164" s="298"/>
      <c r="W164" s="298"/>
      <c r="X164" s="298"/>
      <c r="Y164" s="298"/>
      <c r="Z164" s="298"/>
      <c r="AA164" s="298"/>
      <c r="AB164" s="298"/>
      <c r="AC164" s="298"/>
      <c r="AD164" s="298"/>
      <c r="AE164" s="298"/>
      <c r="AF164" s="298"/>
      <c r="AG164" s="298"/>
      <c r="AH164" s="298"/>
      <c r="AI164" s="298"/>
      <c r="AJ164" s="298"/>
      <c r="AK164" s="298"/>
      <c r="AL164" s="298"/>
      <c r="AM164" s="298"/>
      <c r="AN164" s="298"/>
      <c r="AO164" s="298"/>
    </row>
    <row r="165" spans="1:41" ht="15.75" customHeight="1">
      <c r="A165" s="295">
        <v>596</v>
      </c>
      <c r="B165" s="296" t="s">
        <v>790</v>
      </c>
      <c r="C165" s="296" t="s">
        <v>793</v>
      </c>
      <c r="D165" s="296" t="s">
        <v>1016</v>
      </c>
      <c r="E165" s="326" t="s">
        <v>1488</v>
      </c>
      <c r="F165" s="297">
        <v>48000</v>
      </c>
      <c r="G165" t="s">
        <v>40</v>
      </c>
      <c r="H165" t="s">
        <v>39</v>
      </c>
      <c r="I165" t="s">
        <v>39</v>
      </c>
      <c r="J165" s="309"/>
      <c r="K165" s="309"/>
      <c r="L165" s="309"/>
      <c r="M165" s="309"/>
      <c r="N165" s="309"/>
      <c r="O165" s="325"/>
      <c r="P165" s="325"/>
      <c r="Q165" s="325"/>
      <c r="R165" s="298"/>
      <c r="S165" s="298"/>
      <c r="T165" s="298"/>
      <c r="U165" s="298"/>
      <c r="V165" s="298"/>
      <c r="W165" s="298"/>
      <c r="X165" s="298"/>
      <c r="Y165" s="298"/>
      <c r="Z165" s="298"/>
      <c r="AA165" s="298"/>
      <c r="AB165" s="298"/>
      <c r="AC165" s="298"/>
      <c r="AD165" s="298"/>
      <c r="AE165" s="298"/>
      <c r="AF165" s="298"/>
      <c r="AG165" s="298"/>
      <c r="AH165" s="298"/>
      <c r="AI165" s="298"/>
      <c r="AJ165" s="298"/>
      <c r="AK165" s="298"/>
      <c r="AL165" s="298"/>
      <c r="AM165" s="298"/>
      <c r="AN165" s="298"/>
      <c r="AO165" s="298"/>
    </row>
    <row r="166" spans="1:41" ht="15.75" customHeight="1">
      <c r="A166" s="295">
        <v>597</v>
      </c>
      <c r="B166" s="296" t="s">
        <v>790</v>
      </c>
      <c r="C166" s="296" t="s">
        <v>793</v>
      </c>
      <c r="D166" s="296" t="s">
        <v>1016</v>
      </c>
      <c r="E166" s="316" t="s">
        <v>1489</v>
      </c>
      <c r="F166" s="297">
        <v>48000</v>
      </c>
      <c r="G166" s="296" t="s">
        <v>40</v>
      </c>
      <c r="H166" s="295" t="s">
        <v>40</v>
      </c>
      <c r="I166" s="296" t="s">
        <v>40</v>
      </c>
      <c r="J166" s="296"/>
      <c r="K166" s="296"/>
      <c r="L166" s="296"/>
      <c r="M166" s="296"/>
      <c r="N166" s="296"/>
      <c r="O166" s="298"/>
      <c r="P166" s="298"/>
      <c r="Q166" s="298"/>
      <c r="R166" s="298"/>
      <c r="S166" s="298"/>
      <c r="T166" s="298"/>
      <c r="U166" s="298"/>
      <c r="V166" s="298"/>
      <c r="W166" s="298"/>
      <c r="X166" s="298"/>
      <c r="Y166" s="298"/>
      <c r="Z166" s="298"/>
      <c r="AA166" s="298"/>
      <c r="AB166" s="298"/>
      <c r="AC166" s="298"/>
      <c r="AD166" s="298"/>
      <c r="AE166" s="298"/>
      <c r="AF166" s="298"/>
      <c r="AG166" s="298"/>
      <c r="AH166" s="298"/>
      <c r="AI166" s="298"/>
      <c r="AJ166" s="298"/>
      <c r="AK166" s="298"/>
      <c r="AL166" s="298"/>
      <c r="AM166" s="298"/>
      <c r="AN166" s="298"/>
      <c r="AO166" s="298"/>
    </row>
    <row r="167" spans="1:41" ht="15.75" customHeight="1">
      <c r="A167" s="295">
        <v>598</v>
      </c>
      <c r="B167" s="296" t="s">
        <v>790</v>
      </c>
      <c r="C167" s="296" t="s">
        <v>793</v>
      </c>
      <c r="D167" s="296" t="s">
        <v>1016</v>
      </c>
      <c r="E167" s="296" t="s">
        <v>1255</v>
      </c>
      <c r="F167" s="297">
        <v>19000</v>
      </c>
      <c r="G167" s="296" t="s">
        <v>40</v>
      </c>
      <c r="H167" s="295" t="s">
        <v>40</v>
      </c>
      <c r="I167" s="296" t="s">
        <v>40</v>
      </c>
      <c r="J167" s="296"/>
      <c r="K167" s="296"/>
      <c r="L167" s="296"/>
      <c r="M167" s="296"/>
      <c r="N167" s="296"/>
      <c r="O167" s="298"/>
      <c r="P167" s="298"/>
      <c r="Q167" s="298"/>
      <c r="R167" s="298"/>
      <c r="S167" s="298"/>
      <c r="T167" s="298"/>
      <c r="U167" s="298"/>
      <c r="V167" s="298"/>
      <c r="W167" s="298"/>
      <c r="X167" s="298"/>
      <c r="Y167" s="298"/>
      <c r="Z167" s="298"/>
      <c r="AA167" s="298"/>
      <c r="AB167" s="298"/>
      <c r="AC167" s="298"/>
      <c r="AD167" s="298"/>
      <c r="AE167" s="298"/>
      <c r="AF167" s="298"/>
      <c r="AG167" s="298"/>
      <c r="AH167" s="298"/>
      <c r="AI167" s="298"/>
      <c r="AJ167" s="298"/>
      <c r="AK167" s="298"/>
      <c r="AL167" s="298"/>
      <c r="AM167" s="298"/>
      <c r="AN167" s="298"/>
      <c r="AO167" s="298"/>
    </row>
    <row r="168" spans="1:41" ht="15.75" customHeight="1">
      <c r="A168" s="295">
        <v>599</v>
      </c>
      <c r="B168" s="296" t="s">
        <v>790</v>
      </c>
      <c r="C168" s="296" t="s">
        <v>793</v>
      </c>
      <c r="D168" s="296" t="s">
        <v>1016</v>
      </c>
      <c r="E168" s="296" t="s">
        <v>1490</v>
      </c>
      <c r="F168" s="297">
        <v>45000</v>
      </c>
      <c r="G168" s="296" t="s">
        <v>40</v>
      </c>
      <c r="H168" s="295" t="s">
        <v>40</v>
      </c>
      <c r="I168" s="296" t="s">
        <v>40</v>
      </c>
      <c r="J168" s="296"/>
      <c r="K168" s="296"/>
      <c r="L168" s="296"/>
      <c r="M168" s="296"/>
      <c r="N168" s="296"/>
      <c r="O168" s="298"/>
      <c r="P168" s="298"/>
      <c r="Q168" s="298"/>
      <c r="R168" s="298"/>
      <c r="S168" s="298"/>
      <c r="T168" s="298"/>
      <c r="U168" s="298"/>
      <c r="V168" s="298"/>
      <c r="W168" s="298"/>
      <c r="X168" s="298"/>
      <c r="Y168" s="298"/>
      <c r="Z168" s="298"/>
      <c r="AA168" s="298"/>
      <c r="AB168" s="298"/>
      <c r="AC168" s="298"/>
      <c r="AD168" s="298"/>
      <c r="AE168" s="298"/>
      <c r="AF168" s="298"/>
      <c r="AG168" s="298"/>
      <c r="AH168" s="298"/>
      <c r="AI168" s="298"/>
      <c r="AJ168" s="298"/>
      <c r="AK168" s="298"/>
      <c r="AL168" s="298"/>
      <c r="AM168" s="298"/>
      <c r="AN168" s="298"/>
      <c r="AO168" s="298"/>
    </row>
    <row r="169" spans="1:41" ht="15.75" customHeight="1">
      <c r="A169" s="295">
        <v>600</v>
      </c>
      <c r="B169" s="296" t="s">
        <v>790</v>
      </c>
      <c r="C169" s="296" t="s">
        <v>793</v>
      </c>
      <c r="D169" s="296" t="s">
        <v>1016</v>
      </c>
      <c r="E169" s="296" t="s">
        <v>1491</v>
      </c>
      <c r="F169" s="297">
        <v>1000</v>
      </c>
      <c r="G169" s="296" t="s">
        <v>40</v>
      </c>
      <c r="H169" s="295" t="s">
        <v>40</v>
      </c>
      <c r="I169" s="296" t="s">
        <v>40</v>
      </c>
      <c r="J169" s="296"/>
      <c r="K169" s="296"/>
      <c r="L169" s="296"/>
      <c r="M169" s="296"/>
      <c r="N169" s="296"/>
      <c r="O169" s="298"/>
      <c r="P169" s="298"/>
      <c r="Q169" s="298"/>
      <c r="R169" s="298"/>
      <c r="S169" s="298"/>
      <c r="T169" s="298"/>
      <c r="U169" s="298"/>
      <c r="V169" s="298"/>
      <c r="W169" s="298"/>
      <c r="X169" s="298"/>
      <c r="Y169" s="298"/>
      <c r="Z169" s="298"/>
      <c r="AA169" s="298"/>
      <c r="AB169" s="298"/>
      <c r="AC169" s="298"/>
      <c r="AD169" s="298"/>
      <c r="AE169" s="298"/>
      <c r="AF169" s="298"/>
      <c r="AG169" s="298"/>
      <c r="AH169" s="298"/>
      <c r="AI169" s="298"/>
      <c r="AJ169" s="298"/>
      <c r="AK169" s="298"/>
      <c r="AL169" s="298"/>
      <c r="AM169" s="298"/>
      <c r="AN169" s="298"/>
      <c r="AO169" s="298"/>
    </row>
    <row r="170" spans="1:41" ht="15.75" customHeight="1">
      <c r="A170" s="295">
        <v>601</v>
      </c>
      <c r="B170" s="296" t="s">
        <v>790</v>
      </c>
      <c r="C170" s="296" t="s">
        <v>793</v>
      </c>
      <c r="D170" s="296" t="s">
        <v>1016</v>
      </c>
      <c r="E170" s="296" t="s">
        <v>1492</v>
      </c>
      <c r="F170" s="297">
        <v>23000</v>
      </c>
      <c r="G170" s="296" t="s">
        <v>40</v>
      </c>
      <c r="H170" s="295" t="s">
        <v>40</v>
      </c>
      <c r="I170" s="296" t="s">
        <v>40</v>
      </c>
      <c r="J170" s="296"/>
      <c r="K170" s="296"/>
      <c r="L170" s="296"/>
      <c r="M170" s="296"/>
      <c r="N170" s="296"/>
      <c r="O170" s="298"/>
      <c r="P170" s="298"/>
      <c r="Q170" s="298"/>
      <c r="R170" s="298"/>
      <c r="S170" s="298"/>
      <c r="T170" s="298"/>
      <c r="U170" s="298"/>
      <c r="V170" s="298"/>
      <c r="W170" s="298"/>
      <c r="X170" s="298"/>
      <c r="Y170" s="298"/>
      <c r="Z170" s="298"/>
      <c r="AA170" s="298"/>
      <c r="AB170" s="298"/>
      <c r="AC170" s="298"/>
      <c r="AD170" s="298"/>
      <c r="AE170" s="298"/>
      <c r="AF170" s="298"/>
      <c r="AG170" s="298"/>
      <c r="AH170" s="298"/>
      <c r="AI170" s="298"/>
      <c r="AJ170" s="298"/>
      <c r="AK170" s="298"/>
      <c r="AL170" s="298"/>
      <c r="AM170" s="298"/>
      <c r="AN170" s="298"/>
      <c r="AO170" s="298"/>
    </row>
    <row r="171" spans="1:41" ht="15.75" customHeight="1">
      <c r="A171" s="295">
        <v>611</v>
      </c>
      <c r="B171" s="309" t="s">
        <v>842</v>
      </c>
      <c r="C171" s="309" t="s">
        <v>71</v>
      </c>
      <c r="D171" s="296" t="s">
        <v>43</v>
      </c>
      <c r="E171" s="296" t="s">
        <v>1493</v>
      </c>
      <c r="F171" s="297">
        <v>53.01</v>
      </c>
      <c r="G171" s="296" t="s">
        <v>40</v>
      </c>
      <c r="H171" s="295" t="s">
        <v>40</v>
      </c>
      <c r="I171" s="296" t="s">
        <v>40</v>
      </c>
      <c r="J171" s="296"/>
      <c r="K171" s="296"/>
      <c r="L171" s="296"/>
      <c r="M171" s="296"/>
      <c r="N171" s="296"/>
      <c r="O171" s="298"/>
      <c r="P171" s="298"/>
      <c r="Q171" s="298"/>
      <c r="R171" s="298"/>
      <c r="S171" s="298"/>
      <c r="T171" s="298"/>
      <c r="U171" s="298"/>
      <c r="V171" s="298"/>
      <c r="W171" s="298"/>
      <c r="X171" s="298"/>
      <c r="Y171" s="298"/>
      <c r="Z171" s="298"/>
      <c r="AA171" s="298"/>
      <c r="AB171" s="298"/>
      <c r="AC171" s="298"/>
      <c r="AD171" s="298"/>
      <c r="AE171" s="298"/>
      <c r="AF171" s="298"/>
      <c r="AG171" s="298"/>
      <c r="AH171" s="298"/>
      <c r="AI171" s="298"/>
      <c r="AJ171" s="298"/>
      <c r="AK171" s="298"/>
      <c r="AL171" s="298"/>
      <c r="AM171" s="298"/>
      <c r="AN171" s="298"/>
      <c r="AO171" s="298"/>
    </row>
    <row r="172" spans="1:41" ht="15.75" customHeight="1">
      <c r="A172" s="295">
        <v>612</v>
      </c>
      <c r="B172" s="309" t="s">
        <v>842</v>
      </c>
      <c r="C172" s="309" t="s">
        <v>71</v>
      </c>
      <c r="D172" s="296" t="s">
        <v>43</v>
      </c>
      <c r="E172" s="296" t="s">
        <v>1494</v>
      </c>
      <c r="F172" s="297">
        <v>160.88</v>
      </c>
      <c r="G172" s="296" t="s">
        <v>40</v>
      </c>
      <c r="H172" s="295" t="s">
        <v>40</v>
      </c>
      <c r="I172" s="296" t="s">
        <v>40</v>
      </c>
      <c r="J172" s="305" t="s">
        <v>1495</v>
      </c>
      <c r="K172" s="296" t="s">
        <v>1314</v>
      </c>
      <c r="L172" s="306">
        <v>23711499</v>
      </c>
      <c r="M172" s="327" t="s">
        <v>1496</v>
      </c>
      <c r="N172" s="305" t="s">
        <v>1497</v>
      </c>
      <c r="O172" s="298"/>
      <c r="P172" s="298"/>
      <c r="Q172" s="298"/>
      <c r="R172" s="298"/>
      <c r="S172" s="298"/>
      <c r="T172" s="298"/>
      <c r="U172" s="298"/>
      <c r="V172" s="298"/>
      <c r="W172" s="298"/>
      <c r="X172" s="298"/>
      <c r="Y172" s="298"/>
      <c r="Z172" s="298"/>
      <c r="AA172" s="298"/>
      <c r="AB172" s="298"/>
      <c r="AC172" s="298"/>
      <c r="AD172" s="298"/>
      <c r="AE172" s="298"/>
      <c r="AF172" s="298"/>
      <c r="AG172" s="298"/>
      <c r="AH172" s="298"/>
      <c r="AI172" s="298"/>
      <c r="AJ172" s="298"/>
      <c r="AK172" s="298"/>
      <c r="AL172" s="298"/>
      <c r="AM172" s="298"/>
      <c r="AN172" s="298"/>
      <c r="AO172" s="298"/>
    </row>
    <row r="173" spans="1:41" ht="15.75" customHeight="1">
      <c r="A173" s="295">
        <v>613</v>
      </c>
      <c r="B173" s="309" t="s">
        <v>842</v>
      </c>
      <c r="C173" s="309" t="s">
        <v>71</v>
      </c>
      <c r="D173" s="296" t="s">
        <v>43</v>
      </c>
      <c r="E173" s="296" t="s">
        <v>1498</v>
      </c>
      <c r="F173" s="297">
        <v>22</v>
      </c>
      <c r="G173" s="296" t="s">
        <v>40</v>
      </c>
      <c r="H173" s="295" t="s">
        <v>40</v>
      </c>
      <c r="I173" s="296" t="s">
        <v>40</v>
      </c>
      <c r="J173" s="305" t="s">
        <v>1495</v>
      </c>
      <c r="K173" s="296" t="s">
        <v>1314</v>
      </c>
      <c r="L173" s="306">
        <v>23711499</v>
      </c>
      <c r="M173" s="327" t="s">
        <v>1496</v>
      </c>
      <c r="N173" s="305" t="s">
        <v>1497</v>
      </c>
      <c r="O173" s="298"/>
      <c r="P173" s="298"/>
      <c r="Q173" s="298"/>
      <c r="R173" s="298"/>
      <c r="S173" s="298"/>
      <c r="T173" s="298"/>
      <c r="U173" s="298"/>
      <c r="V173" s="298"/>
      <c r="W173" s="298"/>
      <c r="X173" s="298"/>
      <c r="Y173" s="298"/>
      <c r="Z173" s="298"/>
      <c r="AA173" s="298"/>
      <c r="AB173" s="298"/>
      <c r="AC173" s="298"/>
      <c r="AD173" s="298"/>
      <c r="AE173" s="298"/>
      <c r="AF173" s="298"/>
      <c r="AG173" s="298"/>
      <c r="AH173" s="298"/>
      <c r="AI173" s="298"/>
      <c r="AJ173" s="298"/>
      <c r="AK173" s="298"/>
      <c r="AL173" s="298"/>
      <c r="AM173" s="298"/>
      <c r="AN173" s="298"/>
      <c r="AO173" s="298"/>
    </row>
    <row r="174" spans="1:41" ht="15.75" customHeight="1">
      <c r="A174" s="295">
        <v>614</v>
      </c>
      <c r="B174" s="309" t="s">
        <v>842</v>
      </c>
      <c r="C174" s="309" t="s">
        <v>71</v>
      </c>
      <c r="D174" s="296" t="s">
        <v>43</v>
      </c>
      <c r="E174" s="296" t="s">
        <v>1499</v>
      </c>
      <c r="F174" s="297">
        <v>130</v>
      </c>
      <c r="G174" s="296" t="s">
        <v>40</v>
      </c>
      <c r="H174" s="295" t="s">
        <v>40</v>
      </c>
      <c r="I174" s="296" t="s">
        <v>40</v>
      </c>
      <c r="J174" s="305" t="s">
        <v>1495</v>
      </c>
      <c r="K174" s="296" t="s">
        <v>1314</v>
      </c>
      <c r="L174" s="306">
        <v>23711499</v>
      </c>
      <c r="M174" s="327" t="s">
        <v>1496</v>
      </c>
      <c r="N174" s="305" t="s">
        <v>1497</v>
      </c>
      <c r="O174" s="298"/>
      <c r="P174" s="298"/>
      <c r="Q174" s="298"/>
      <c r="R174" s="298"/>
      <c r="S174" s="298"/>
      <c r="T174" s="298"/>
      <c r="U174" s="298"/>
      <c r="V174" s="298"/>
      <c r="W174" s="298"/>
      <c r="X174" s="298"/>
      <c r="Y174" s="298"/>
      <c r="Z174" s="298"/>
      <c r="AA174" s="298"/>
      <c r="AB174" s="298"/>
      <c r="AC174" s="298"/>
      <c r="AD174" s="298"/>
      <c r="AE174" s="298"/>
      <c r="AF174" s="298"/>
      <c r="AG174" s="298"/>
      <c r="AH174" s="298"/>
      <c r="AI174" s="298"/>
      <c r="AJ174" s="298"/>
      <c r="AK174" s="298"/>
      <c r="AL174" s="298"/>
      <c r="AM174" s="298"/>
      <c r="AN174" s="298"/>
      <c r="AO174" s="298"/>
    </row>
    <row r="175" spans="1:41" ht="15.75" customHeight="1">
      <c r="A175" s="295">
        <v>615</v>
      </c>
      <c r="B175" s="309" t="s">
        <v>842</v>
      </c>
      <c r="C175" s="309" t="s">
        <v>71</v>
      </c>
      <c r="D175" s="296" t="s">
        <v>43</v>
      </c>
      <c r="E175" s="296" t="s">
        <v>1500</v>
      </c>
      <c r="F175" s="297">
        <v>250</v>
      </c>
      <c r="G175" s="296" t="s">
        <v>40</v>
      </c>
      <c r="H175" s="295" t="s">
        <v>40</v>
      </c>
      <c r="I175" s="296" t="s">
        <v>40</v>
      </c>
      <c r="J175" s="305" t="s">
        <v>1495</v>
      </c>
      <c r="K175" s="296" t="s">
        <v>1314</v>
      </c>
      <c r="L175" s="306">
        <v>23711499</v>
      </c>
      <c r="M175" s="327" t="s">
        <v>1496</v>
      </c>
      <c r="N175" s="305" t="s">
        <v>1497</v>
      </c>
      <c r="O175" s="298"/>
      <c r="P175" s="298"/>
      <c r="Q175" s="298"/>
      <c r="R175" s="298"/>
      <c r="S175" s="298"/>
      <c r="T175" s="298"/>
      <c r="U175" s="298"/>
      <c r="V175" s="298"/>
      <c r="W175" s="298"/>
      <c r="X175" s="298"/>
      <c r="Y175" s="298"/>
      <c r="Z175" s="298"/>
      <c r="AA175" s="298"/>
      <c r="AB175" s="298"/>
      <c r="AC175" s="298"/>
      <c r="AD175" s="298"/>
      <c r="AE175" s="298"/>
      <c r="AF175" s="298"/>
      <c r="AG175" s="298"/>
      <c r="AH175" s="298"/>
      <c r="AI175" s="298"/>
      <c r="AJ175" s="298"/>
      <c r="AK175" s="298"/>
      <c r="AL175" s="298"/>
      <c r="AM175" s="298"/>
      <c r="AN175" s="298"/>
      <c r="AO175" s="298"/>
    </row>
    <row r="176" spans="1:41" ht="15.75" customHeight="1">
      <c r="A176" s="295">
        <v>616</v>
      </c>
      <c r="B176" s="309" t="s">
        <v>842</v>
      </c>
      <c r="C176" s="309" t="s">
        <v>71</v>
      </c>
      <c r="D176" s="296" t="s">
        <v>43</v>
      </c>
      <c r="E176" s="296" t="s">
        <v>1501</v>
      </c>
      <c r="F176" s="297">
        <v>220</v>
      </c>
      <c r="G176" s="296" t="s">
        <v>40</v>
      </c>
      <c r="H176" s="295" t="s">
        <v>40</v>
      </c>
      <c r="I176" s="296" t="s">
        <v>40</v>
      </c>
      <c r="J176" s="305" t="s">
        <v>1495</v>
      </c>
      <c r="K176" s="296" t="s">
        <v>1314</v>
      </c>
      <c r="L176" s="306">
        <v>23711499</v>
      </c>
      <c r="M176" s="327" t="s">
        <v>1496</v>
      </c>
      <c r="N176" s="305" t="s">
        <v>1497</v>
      </c>
      <c r="O176" s="298"/>
      <c r="P176" s="298"/>
      <c r="Q176" s="298"/>
      <c r="R176" s="298"/>
      <c r="S176" s="298"/>
      <c r="T176" s="298"/>
      <c r="U176" s="298"/>
      <c r="V176" s="298"/>
      <c r="W176" s="298"/>
      <c r="X176" s="298"/>
      <c r="Y176" s="298"/>
      <c r="Z176" s="298"/>
      <c r="AA176" s="298"/>
      <c r="AB176" s="298"/>
      <c r="AC176" s="298"/>
      <c r="AD176" s="298"/>
      <c r="AE176" s="298"/>
      <c r="AF176" s="298"/>
      <c r="AG176" s="298"/>
      <c r="AH176" s="298"/>
      <c r="AI176" s="298"/>
      <c r="AJ176" s="298"/>
      <c r="AK176" s="298"/>
      <c r="AL176" s="298"/>
      <c r="AM176" s="298"/>
      <c r="AN176" s="298"/>
      <c r="AO176" s="298"/>
    </row>
    <row r="177" spans="1:41" ht="15.75" customHeight="1">
      <c r="A177" s="295">
        <v>617</v>
      </c>
      <c r="B177" s="309" t="s">
        <v>842</v>
      </c>
      <c r="C177" s="309" t="s">
        <v>71</v>
      </c>
      <c r="D177" s="296" t="s">
        <v>43</v>
      </c>
      <c r="E177" s="296" t="s">
        <v>829</v>
      </c>
      <c r="F177" s="297">
        <v>12</v>
      </c>
      <c r="G177" s="296" t="s">
        <v>40</v>
      </c>
      <c r="H177" s="295" t="s">
        <v>40</v>
      </c>
      <c r="I177" s="296" t="s">
        <v>40</v>
      </c>
      <c r="J177" s="305" t="s">
        <v>1495</v>
      </c>
      <c r="K177" s="296" t="s">
        <v>1314</v>
      </c>
      <c r="L177" s="306">
        <v>23711499</v>
      </c>
      <c r="M177" s="327" t="s">
        <v>1496</v>
      </c>
      <c r="N177" s="305" t="s">
        <v>1497</v>
      </c>
      <c r="O177" s="298"/>
      <c r="P177" s="298"/>
      <c r="Q177" s="298"/>
      <c r="R177" s="298"/>
      <c r="S177" s="298"/>
      <c r="T177" s="298"/>
      <c r="U177" s="298"/>
      <c r="V177" s="298"/>
      <c r="W177" s="298"/>
      <c r="X177" s="298"/>
      <c r="Y177" s="298"/>
      <c r="Z177" s="298"/>
      <c r="AA177" s="298"/>
      <c r="AB177" s="298"/>
      <c r="AC177" s="298"/>
      <c r="AD177" s="298"/>
      <c r="AE177" s="298"/>
      <c r="AF177" s="298"/>
      <c r="AG177" s="298"/>
      <c r="AH177" s="298"/>
      <c r="AI177" s="298"/>
      <c r="AJ177" s="298"/>
      <c r="AK177" s="298"/>
      <c r="AL177" s="298"/>
      <c r="AM177" s="298"/>
      <c r="AN177" s="298"/>
      <c r="AO177" s="298"/>
    </row>
    <row r="178" spans="1:41" ht="15.75" customHeight="1">
      <c r="A178" s="295">
        <v>618</v>
      </c>
      <c r="B178" s="309" t="s">
        <v>842</v>
      </c>
      <c r="C178" s="309" t="s">
        <v>71</v>
      </c>
      <c r="D178" s="296" t="s">
        <v>43</v>
      </c>
      <c r="E178" s="296" t="s">
        <v>1502</v>
      </c>
      <c r="F178" s="297">
        <v>303</v>
      </c>
      <c r="G178" s="296" t="s">
        <v>40</v>
      </c>
      <c r="H178" s="295" t="s">
        <v>40</v>
      </c>
      <c r="I178" s="296" t="s">
        <v>40</v>
      </c>
      <c r="J178" s="305" t="s">
        <v>1503</v>
      </c>
      <c r="K178" s="305" t="s">
        <v>1504</v>
      </c>
      <c r="L178" s="306">
        <v>23711873</v>
      </c>
      <c r="M178" s="305" t="s">
        <v>1505</v>
      </c>
      <c r="N178" s="305" t="s">
        <v>1506</v>
      </c>
      <c r="O178" s="298"/>
      <c r="P178" s="298"/>
      <c r="Q178" s="298"/>
      <c r="R178" s="298"/>
      <c r="S178" s="298"/>
      <c r="T178" s="298"/>
      <c r="U178" s="298"/>
      <c r="V178" s="298"/>
      <c r="W178" s="298"/>
      <c r="X178" s="298"/>
      <c r="Y178" s="298"/>
      <c r="Z178" s="298"/>
      <c r="AA178" s="298"/>
      <c r="AB178" s="298"/>
      <c r="AC178" s="298"/>
      <c r="AD178" s="298"/>
      <c r="AE178" s="298"/>
      <c r="AF178" s="298"/>
      <c r="AG178" s="298"/>
      <c r="AH178" s="298"/>
      <c r="AI178" s="298"/>
      <c r="AJ178" s="298"/>
      <c r="AK178" s="298"/>
      <c r="AL178" s="298"/>
      <c r="AM178" s="298"/>
      <c r="AN178" s="298"/>
      <c r="AO178" s="298"/>
    </row>
    <row r="179" spans="1:41" ht="15.75" customHeight="1">
      <c r="A179" s="295">
        <v>619</v>
      </c>
      <c r="B179" s="309" t="s">
        <v>842</v>
      </c>
      <c r="C179" s="309" t="s">
        <v>71</v>
      </c>
      <c r="D179" s="296" t="s">
        <v>43</v>
      </c>
      <c r="E179" s="296" t="s">
        <v>1507</v>
      </c>
      <c r="F179" s="297">
        <v>48</v>
      </c>
      <c r="G179" s="296" t="s">
        <v>40</v>
      </c>
      <c r="H179" s="295" t="s">
        <v>40</v>
      </c>
      <c r="I179" s="296" t="s">
        <v>40</v>
      </c>
      <c r="J179" s="305" t="s">
        <v>1503</v>
      </c>
      <c r="K179" s="305" t="s">
        <v>1504</v>
      </c>
      <c r="L179" s="306">
        <v>23711873</v>
      </c>
      <c r="M179" s="305" t="s">
        <v>1505</v>
      </c>
      <c r="N179" s="305" t="s">
        <v>1506</v>
      </c>
      <c r="O179" s="298"/>
      <c r="P179" s="298"/>
      <c r="Q179" s="298"/>
      <c r="R179" s="298"/>
      <c r="S179" s="298"/>
      <c r="T179" s="298"/>
      <c r="U179" s="298"/>
      <c r="V179" s="298"/>
      <c r="W179" s="298"/>
      <c r="X179" s="298"/>
      <c r="Y179" s="298"/>
      <c r="Z179" s="298"/>
      <c r="AA179" s="298"/>
      <c r="AB179" s="298"/>
      <c r="AC179" s="298"/>
      <c r="AD179" s="298"/>
      <c r="AE179" s="298"/>
      <c r="AF179" s="298"/>
      <c r="AG179" s="298"/>
      <c r="AH179" s="298"/>
      <c r="AI179" s="298"/>
      <c r="AJ179" s="298"/>
      <c r="AK179" s="298"/>
      <c r="AL179" s="298"/>
      <c r="AM179" s="298"/>
      <c r="AN179" s="298"/>
      <c r="AO179" s="298"/>
    </row>
    <row r="180" spans="1:41" ht="15.75" customHeight="1">
      <c r="A180" s="295">
        <v>752</v>
      </c>
      <c r="B180" s="296" t="s">
        <v>873</v>
      </c>
      <c r="C180" s="309" t="s">
        <v>71</v>
      </c>
      <c r="D180" s="296" t="s">
        <v>43</v>
      </c>
      <c r="E180" s="296" t="s">
        <v>1131</v>
      </c>
      <c r="F180" s="297">
        <v>959.91</v>
      </c>
      <c r="G180" s="296" t="s">
        <v>40</v>
      </c>
      <c r="H180" s="295"/>
      <c r="I180" s="296"/>
      <c r="J180" s="296"/>
      <c r="K180" s="296"/>
      <c r="L180" s="296"/>
      <c r="M180" s="296"/>
      <c r="N180" s="296"/>
      <c r="O180" s="298"/>
      <c r="P180" s="298"/>
      <c r="Q180" s="298"/>
      <c r="R180" s="298"/>
      <c r="S180" s="298"/>
      <c r="T180" s="298"/>
      <c r="U180" s="298"/>
      <c r="V180" s="298"/>
      <c r="W180" s="298"/>
      <c r="X180" s="298"/>
      <c r="Y180" s="298"/>
      <c r="Z180" s="298"/>
      <c r="AA180" s="298"/>
      <c r="AB180" s="298"/>
      <c r="AC180" s="298"/>
      <c r="AD180" s="298"/>
      <c r="AE180" s="298"/>
      <c r="AF180" s="298"/>
      <c r="AG180" s="298"/>
      <c r="AH180" s="298"/>
      <c r="AI180" s="298"/>
      <c r="AJ180" s="298"/>
      <c r="AK180" s="298"/>
      <c r="AL180" s="298"/>
      <c r="AM180" s="298"/>
      <c r="AN180" s="298"/>
      <c r="AO180" s="298"/>
    </row>
    <row r="181" spans="1:41" ht="15.75" customHeight="1">
      <c r="A181" s="295">
        <v>753</v>
      </c>
      <c r="B181" s="296" t="s">
        <v>873</v>
      </c>
      <c r="C181" s="309" t="s">
        <v>71</v>
      </c>
      <c r="D181" s="296" t="s">
        <v>43</v>
      </c>
      <c r="E181" s="296" t="s">
        <v>1508</v>
      </c>
      <c r="F181" s="297">
        <v>100</v>
      </c>
      <c r="G181" s="296" t="s">
        <v>40</v>
      </c>
      <c r="H181" s="295"/>
      <c r="I181" s="296"/>
      <c r="J181" s="296"/>
      <c r="K181" s="296"/>
      <c r="L181" s="296"/>
      <c r="M181" s="296"/>
      <c r="N181" s="296"/>
      <c r="O181" s="298"/>
      <c r="P181" s="298"/>
      <c r="Q181" s="298"/>
      <c r="R181" s="298"/>
      <c r="S181" s="298"/>
      <c r="T181" s="298"/>
      <c r="U181" s="298"/>
      <c r="V181" s="298"/>
      <c r="W181" s="298"/>
      <c r="X181" s="298"/>
      <c r="Y181" s="298"/>
      <c r="Z181" s="298"/>
      <c r="AA181" s="298"/>
      <c r="AB181" s="298"/>
      <c r="AC181" s="298"/>
      <c r="AD181" s="298"/>
      <c r="AE181" s="298"/>
      <c r="AF181" s="298"/>
      <c r="AG181" s="298"/>
      <c r="AH181" s="298"/>
      <c r="AI181" s="298"/>
      <c r="AJ181" s="298"/>
      <c r="AK181" s="298"/>
      <c r="AL181" s="298"/>
      <c r="AM181" s="298"/>
      <c r="AN181" s="298"/>
      <c r="AO181" s="298"/>
    </row>
    <row r="182" spans="1:41" ht="15.75" customHeight="1">
      <c r="A182" s="295">
        <v>754</v>
      </c>
      <c r="B182" s="296" t="s">
        <v>873</v>
      </c>
      <c r="C182" s="309" t="s">
        <v>71</v>
      </c>
      <c r="D182" s="296" t="s">
        <v>43</v>
      </c>
      <c r="E182" s="296" t="s">
        <v>1509</v>
      </c>
      <c r="F182" s="297">
        <v>89</v>
      </c>
      <c r="G182" s="296" t="s">
        <v>40</v>
      </c>
      <c r="H182" s="295"/>
      <c r="I182" s="296"/>
      <c r="J182" s="296"/>
      <c r="K182" s="296"/>
      <c r="L182" s="296"/>
      <c r="M182" s="296"/>
      <c r="N182" s="296"/>
      <c r="O182" s="298"/>
      <c r="P182" s="298"/>
      <c r="Q182" s="298"/>
      <c r="R182" s="298"/>
      <c r="S182" s="298"/>
      <c r="T182" s="298"/>
      <c r="U182" s="298"/>
      <c r="V182" s="298"/>
      <c r="W182" s="298"/>
      <c r="X182" s="298"/>
      <c r="Y182" s="298"/>
      <c r="Z182" s="298"/>
      <c r="AA182" s="298"/>
      <c r="AB182" s="298"/>
      <c r="AC182" s="298"/>
      <c r="AD182" s="298"/>
      <c r="AE182" s="298"/>
      <c r="AF182" s="298"/>
      <c r="AG182" s="298"/>
      <c r="AH182" s="298"/>
      <c r="AI182" s="298"/>
      <c r="AJ182" s="298"/>
      <c r="AK182" s="298"/>
      <c r="AL182" s="298"/>
      <c r="AM182" s="298"/>
      <c r="AN182" s="298"/>
      <c r="AO182" s="298"/>
    </row>
    <row r="183" spans="1:41" ht="15.75" customHeight="1">
      <c r="A183" s="295">
        <v>755</v>
      </c>
      <c r="B183" s="296" t="s">
        <v>873</v>
      </c>
      <c r="C183" s="309" t="s">
        <v>71</v>
      </c>
      <c r="D183" s="296" t="s">
        <v>43</v>
      </c>
      <c r="E183" s="310" t="s">
        <v>1510</v>
      </c>
      <c r="F183" s="297">
        <v>1.07</v>
      </c>
      <c r="G183" s="296" t="s">
        <v>1511</v>
      </c>
      <c r="H183" s="295"/>
      <c r="I183" s="296"/>
      <c r="J183" s="296"/>
      <c r="K183" s="296"/>
      <c r="L183" s="296"/>
      <c r="M183" s="296"/>
      <c r="N183" s="296"/>
      <c r="O183" s="298"/>
      <c r="P183" s="298"/>
      <c r="Q183" s="298"/>
      <c r="R183" s="298"/>
      <c r="S183" s="298"/>
      <c r="T183" s="298"/>
      <c r="U183" s="298"/>
      <c r="V183" s="298"/>
      <c r="W183" s="298"/>
      <c r="X183" s="298"/>
      <c r="Y183" s="298"/>
      <c r="Z183" s="298"/>
      <c r="AA183" s="298"/>
      <c r="AB183" s="298"/>
      <c r="AC183" s="298"/>
      <c r="AD183" s="298"/>
      <c r="AE183" s="298"/>
      <c r="AF183" s="298"/>
      <c r="AG183" s="298"/>
      <c r="AH183" s="298"/>
      <c r="AI183" s="298"/>
      <c r="AJ183" s="298"/>
      <c r="AK183" s="298"/>
      <c r="AL183" s="298"/>
      <c r="AM183" s="298"/>
      <c r="AN183" s="298"/>
      <c r="AO183" s="298"/>
    </row>
    <row r="184" spans="1:41" ht="15.75" customHeight="1">
      <c r="A184" s="295">
        <v>756</v>
      </c>
      <c r="B184" s="296" t="s">
        <v>873</v>
      </c>
      <c r="C184" s="309" t="s">
        <v>71</v>
      </c>
      <c r="D184" s="296" t="s">
        <v>43</v>
      </c>
      <c r="E184" s="296" t="s">
        <v>1512</v>
      </c>
      <c r="F184" s="297">
        <v>0.02</v>
      </c>
      <c r="G184" s="296" t="s">
        <v>40</v>
      </c>
      <c r="H184" s="295"/>
      <c r="I184" s="296"/>
      <c r="J184" s="296"/>
      <c r="K184" s="296"/>
      <c r="L184" s="296"/>
      <c r="M184" s="296"/>
      <c r="N184" s="296"/>
      <c r="O184" s="298"/>
      <c r="P184" s="298"/>
      <c r="Q184" s="298"/>
      <c r="R184" s="298"/>
      <c r="S184" s="298"/>
      <c r="T184" s="298"/>
      <c r="U184" s="298"/>
      <c r="V184" s="298"/>
      <c r="W184" s="298"/>
      <c r="X184" s="298"/>
      <c r="Y184" s="298"/>
      <c r="Z184" s="298"/>
      <c r="AA184" s="298"/>
      <c r="AB184" s="298"/>
      <c r="AC184" s="298"/>
      <c r="AD184" s="298"/>
      <c r="AE184" s="298"/>
      <c r="AF184" s="298"/>
      <c r="AG184" s="298"/>
      <c r="AH184" s="298"/>
      <c r="AI184" s="298"/>
      <c r="AJ184" s="298"/>
      <c r="AK184" s="298"/>
      <c r="AL184" s="298"/>
      <c r="AM184" s="298"/>
      <c r="AN184" s="298"/>
      <c r="AO184" s="298"/>
    </row>
    <row r="185" spans="1:41" ht="15.75" customHeight="1">
      <c r="A185" s="295">
        <v>757</v>
      </c>
      <c r="B185" s="296" t="s">
        <v>873</v>
      </c>
      <c r="C185" s="309" t="s">
        <v>71</v>
      </c>
      <c r="D185" s="296" t="s">
        <v>43</v>
      </c>
      <c r="E185" s="296" t="s">
        <v>1513</v>
      </c>
      <c r="F185" s="297">
        <v>302.58999999999997</v>
      </c>
      <c r="G185" s="296" t="s">
        <v>40</v>
      </c>
      <c r="H185" s="295"/>
      <c r="I185" s="296"/>
      <c r="J185" s="296"/>
      <c r="K185" s="296"/>
      <c r="L185" s="296"/>
      <c r="M185" s="296"/>
      <c r="N185" s="296"/>
      <c r="O185" s="298"/>
      <c r="P185" s="298"/>
      <c r="Q185" s="298"/>
      <c r="R185" s="298"/>
      <c r="S185" s="298"/>
      <c r="T185" s="298"/>
      <c r="U185" s="298"/>
      <c r="V185" s="298"/>
      <c r="W185" s="298"/>
      <c r="X185" s="298"/>
      <c r="Y185" s="298"/>
      <c r="Z185" s="298"/>
      <c r="AA185" s="298"/>
      <c r="AB185" s="298"/>
      <c r="AC185" s="298"/>
      <c r="AD185" s="298"/>
      <c r="AE185" s="298"/>
      <c r="AF185" s="298"/>
      <c r="AG185" s="298"/>
      <c r="AH185" s="298"/>
      <c r="AI185" s="298"/>
      <c r="AJ185" s="298"/>
      <c r="AK185" s="298"/>
      <c r="AL185" s="298"/>
      <c r="AM185" s="298"/>
      <c r="AN185" s="298"/>
      <c r="AO185" s="298"/>
    </row>
    <row r="186" spans="1:41" ht="15.75" customHeight="1">
      <c r="A186" s="295">
        <v>758</v>
      </c>
      <c r="B186" s="296" t="s">
        <v>873</v>
      </c>
      <c r="C186" s="309" t="s">
        <v>71</v>
      </c>
      <c r="D186" s="296" t="s">
        <v>43</v>
      </c>
      <c r="E186" s="296" t="s">
        <v>1514</v>
      </c>
      <c r="F186" s="297">
        <v>110</v>
      </c>
      <c r="G186" s="296" t="s">
        <v>40</v>
      </c>
      <c r="H186" s="295"/>
      <c r="I186" s="296"/>
      <c r="J186" s="296"/>
      <c r="K186" s="296"/>
      <c r="L186" s="296"/>
      <c r="M186" s="296"/>
      <c r="N186" s="296"/>
      <c r="O186" s="298"/>
      <c r="P186" s="298"/>
      <c r="Q186" s="298"/>
      <c r="R186" s="298"/>
      <c r="S186" s="298"/>
      <c r="T186" s="298"/>
      <c r="U186" s="298"/>
      <c r="V186" s="298"/>
      <c r="W186" s="298"/>
      <c r="X186" s="298"/>
      <c r="Y186" s="298"/>
      <c r="Z186" s="298"/>
      <c r="AA186" s="298"/>
      <c r="AB186" s="298"/>
      <c r="AC186" s="298"/>
      <c r="AD186" s="298"/>
      <c r="AE186" s="298"/>
      <c r="AF186" s="298"/>
      <c r="AG186" s="298"/>
      <c r="AH186" s="298"/>
      <c r="AI186" s="298"/>
      <c r="AJ186" s="298"/>
      <c r="AK186" s="298"/>
      <c r="AL186" s="298"/>
      <c r="AM186" s="298"/>
      <c r="AN186" s="298"/>
      <c r="AO186" s="298"/>
    </row>
    <row r="187" spans="1:41" ht="15.75" customHeight="1">
      <c r="A187" s="295">
        <v>759</v>
      </c>
      <c r="B187" s="296" t="s">
        <v>873</v>
      </c>
      <c r="C187" s="309" t="s">
        <v>71</v>
      </c>
      <c r="D187" s="296" t="s">
        <v>43</v>
      </c>
      <c r="E187" s="296" t="s">
        <v>1515</v>
      </c>
      <c r="F187" s="297">
        <v>95</v>
      </c>
      <c r="G187" s="296" t="s">
        <v>40</v>
      </c>
      <c r="H187" s="295"/>
      <c r="I187" s="296"/>
      <c r="J187" s="296"/>
      <c r="K187" s="296"/>
      <c r="L187" s="296"/>
      <c r="M187" s="296"/>
      <c r="N187" s="296"/>
      <c r="O187" s="298"/>
      <c r="P187" s="298"/>
      <c r="Q187" s="298"/>
      <c r="R187" s="298"/>
      <c r="S187" s="298"/>
      <c r="T187" s="298"/>
      <c r="U187" s="298"/>
      <c r="V187" s="298"/>
      <c r="W187" s="298"/>
      <c r="X187" s="298"/>
      <c r="Y187" s="298"/>
      <c r="Z187" s="298"/>
      <c r="AA187" s="298"/>
      <c r="AB187" s="298"/>
      <c r="AC187" s="298"/>
      <c r="AD187" s="298"/>
      <c r="AE187" s="298"/>
      <c r="AF187" s="298"/>
      <c r="AG187" s="298"/>
      <c r="AH187" s="298"/>
      <c r="AI187" s="298"/>
      <c r="AJ187" s="298"/>
      <c r="AK187" s="298"/>
      <c r="AL187" s="298"/>
      <c r="AM187" s="298"/>
      <c r="AN187" s="298"/>
      <c r="AO187" s="298"/>
    </row>
    <row r="188" spans="1:41" ht="15.75" customHeight="1">
      <c r="A188" s="295">
        <v>760</v>
      </c>
      <c r="B188" s="296" t="s">
        <v>873</v>
      </c>
      <c r="C188" s="309" t="s">
        <v>71</v>
      </c>
      <c r="D188" s="296" t="s">
        <v>43</v>
      </c>
      <c r="E188" s="296" t="s">
        <v>1516</v>
      </c>
      <c r="F188" s="297">
        <v>65</v>
      </c>
      <c r="G188" s="296" t="s">
        <v>40</v>
      </c>
      <c r="H188" s="295"/>
      <c r="I188" s="296"/>
      <c r="J188" s="296"/>
      <c r="K188" s="296"/>
      <c r="L188" s="296"/>
      <c r="M188" s="296"/>
      <c r="N188" s="296"/>
      <c r="O188" s="298"/>
      <c r="P188" s="298"/>
      <c r="Q188" s="298"/>
      <c r="R188" s="298"/>
      <c r="S188" s="298"/>
      <c r="T188" s="298"/>
      <c r="U188" s="298"/>
      <c r="V188" s="298"/>
      <c r="W188" s="298"/>
      <c r="X188" s="298"/>
      <c r="Y188" s="298"/>
      <c r="Z188" s="298"/>
      <c r="AA188" s="298"/>
      <c r="AB188" s="298"/>
      <c r="AC188" s="298"/>
      <c r="AD188" s="298"/>
      <c r="AE188" s="298"/>
      <c r="AF188" s="298"/>
      <c r="AG188" s="298"/>
      <c r="AH188" s="298"/>
      <c r="AI188" s="298"/>
      <c r="AJ188" s="298"/>
      <c r="AK188" s="298"/>
      <c r="AL188" s="298"/>
      <c r="AM188" s="298"/>
      <c r="AN188" s="298"/>
      <c r="AO188" s="298"/>
    </row>
    <row r="189" spans="1:41" ht="15.75" customHeight="1">
      <c r="A189" s="295">
        <v>834</v>
      </c>
      <c r="B189" s="296" t="s">
        <v>916</v>
      </c>
      <c r="C189" s="328" t="s">
        <v>933</v>
      </c>
      <c r="D189" s="296" t="s">
        <v>43</v>
      </c>
      <c r="E189" s="296" t="s">
        <v>1002</v>
      </c>
      <c r="F189" s="297">
        <v>144</v>
      </c>
      <c r="G189" s="296" t="s">
        <v>40</v>
      </c>
      <c r="H189" s="295" t="s">
        <v>40</v>
      </c>
      <c r="I189" s="296" t="s">
        <v>40</v>
      </c>
      <c r="J189" s="296"/>
      <c r="K189" s="296"/>
      <c r="L189" s="296"/>
      <c r="M189" s="296"/>
      <c r="N189" s="296"/>
      <c r="O189" s="298"/>
      <c r="P189" s="298"/>
      <c r="Q189" s="298"/>
      <c r="R189" s="298"/>
      <c r="S189" s="298"/>
      <c r="T189" s="298"/>
      <c r="U189" s="298"/>
      <c r="V189" s="298"/>
      <c r="W189" s="298"/>
      <c r="X189" s="298"/>
      <c r="Y189" s="298"/>
      <c r="Z189" s="298"/>
      <c r="AA189" s="298"/>
      <c r="AB189" s="298"/>
      <c r="AC189" s="298"/>
      <c r="AD189" s="298"/>
      <c r="AE189" s="298"/>
      <c r="AF189" s="298"/>
      <c r="AG189" s="298"/>
      <c r="AH189" s="298"/>
      <c r="AI189" s="298"/>
      <c r="AJ189" s="298"/>
      <c r="AK189" s="298"/>
      <c r="AL189" s="298"/>
      <c r="AM189" s="298"/>
      <c r="AN189" s="298"/>
      <c r="AO189" s="298"/>
    </row>
    <row r="190" spans="1:41" ht="15.75" customHeight="1">
      <c r="A190" s="295">
        <v>835</v>
      </c>
      <c r="B190" s="296" t="s">
        <v>916</v>
      </c>
      <c r="C190" s="328" t="s">
        <v>933</v>
      </c>
      <c r="D190" s="296" t="s">
        <v>43</v>
      </c>
      <c r="E190" s="296" t="s">
        <v>1517</v>
      </c>
      <c r="F190" s="297">
        <v>25</v>
      </c>
      <c r="G190" s="296" t="s">
        <v>40</v>
      </c>
      <c r="H190" s="295"/>
      <c r="I190" s="296"/>
      <c r="J190" s="296"/>
      <c r="K190" s="296"/>
      <c r="L190" s="296"/>
      <c r="M190" s="296"/>
      <c r="N190" s="296"/>
      <c r="O190" s="298"/>
      <c r="P190" s="298"/>
      <c r="Q190" s="298"/>
      <c r="R190" s="298"/>
      <c r="S190" s="298"/>
      <c r="T190" s="298"/>
      <c r="U190" s="298"/>
      <c r="V190" s="298"/>
      <c r="W190" s="298"/>
      <c r="X190" s="298"/>
      <c r="Y190" s="298"/>
      <c r="Z190" s="298"/>
      <c r="AA190" s="298"/>
      <c r="AB190" s="298"/>
      <c r="AC190" s="298"/>
      <c r="AD190" s="298"/>
      <c r="AE190" s="298"/>
      <c r="AF190" s="298"/>
      <c r="AG190" s="298"/>
      <c r="AH190" s="298"/>
      <c r="AI190" s="298"/>
      <c r="AJ190" s="298"/>
      <c r="AK190" s="298"/>
      <c r="AL190" s="298"/>
      <c r="AM190" s="298"/>
      <c r="AN190" s="298"/>
      <c r="AO190" s="298"/>
    </row>
    <row r="191" spans="1:41" ht="15.75" customHeight="1">
      <c r="A191" s="295">
        <v>836</v>
      </c>
      <c r="B191" s="296" t="s">
        <v>916</v>
      </c>
      <c r="C191" s="328" t="s">
        <v>933</v>
      </c>
      <c r="D191" s="296" t="s">
        <v>43</v>
      </c>
      <c r="E191" s="296" t="s">
        <v>1518</v>
      </c>
      <c r="F191" s="297">
        <v>18</v>
      </c>
      <c r="G191" s="296" t="s">
        <v>40</v>
      </c>
      <c r="H191" s="295"/>
      <c r="I191" s="296"/>
      <c r="J191" s="296"/>
      <c r="K191" s="296"/>
      <c r="L191" s="296"/>
      <c r="M191" s="296"/>
      <c r="N191" s="296"/>
      <c r="O191" s="298"/>
      <c r="P191" s="298"/>
      <c r="Q191" s="298"/>
      <c r="R191" s="298"/>
      <c r="S191" s="298"/>
      <c r="T191" s="298"/>
      <c r="U191" s="298"/>
      <c r="V191" s="298"/>
      <c r="W191" s="298"/>
      <c r="X191" s="298"/>
      <c r="Y191" s="298"/>
      <c r="Z191" s="298"/>
      <c r="AA191" s="298"/>
      <c r="AB191" s="298"/>
      <c r="AC191" s="298"/>
      <c r="AD191" s="298"/>
      <c r="AE191" s="298"/>
      <c r="AF191" s="298"/>
      <c r="AG191" s="298"/>
      <c r="AH191" s="298"/>
      <c r="AI191" s="298"/>
      <c r="AJ191" s="298"/>
      <c r="AK191" s="298"/>
      <c r="AL191" s="298"/>
      <c r="AM191" s="298"/>
      <c r="AN191" s="298"/>
      <c r="AO191" s="298"/>
    </row>
    <row r="192" spans="1:41" ht="15.75" customHeight="1">
      <c r="A192" s="295">
        <v>837</v>
      </c>
      <c r="B192" s="296" t="s">
        <v>916</v>
      </c>
      <c r="C192" s="328" t="s">
        <v>933</v>
      </c>
      <c r="D192" s="296" t="s">
        <v>43</v>
      </c>
      <c r="E192" s="296" t="s">
        <v>1519</v>
      </c>
      <c r="F192" s="297">
        <v>60</v>
      </c>
      <c r="G192" s="296" t="s">
        <v>40</v>
      </c>
      <c r="H192" s="295"/>
      <c r="I192" s="296"/>
      <c r="J192" s="296"/>
      <c r="K192" s="296"/>
      <c r="L192" s="296"/>
      <c r="M192" s="296"/>
      <c r="N192" s="296"/>
      <c r="O192" s="298"/>
      <c r="P192" s="298"/>
      <c r="Q192" s="298"/>
      <c r="R192" s="298"/>
      <c r="S192" s="298"/>
      <c r="T192" s="298"/>
      <c r="U192" s="298"/>
      <c r="V192" s="298"/>
      <c r="W192" s="298"/>
      <c r="X192" s="298"/>
      <c r="Y192" s="298"/>
      <c r="Z192" s="298"/>
      <c r="AA192" s="298"/>
      <c r="AB192" s="298"/>
      <c r="AC192" s="298"/>
      <c r="AD192" s="298"/>
      <c r="AE192" s="298"/>
      <c r="AF192" s="298"/>
      <c r="AG192" s="298"/>
      <c r="AH192" s="298"/>
      <c r="AI192" s="298"/>
      <c r="AJ192" s="298"/>
      <c r="AK192" s="298"/>
      <c r="AL192" s="298"/>
      <c r="AM192" s="298"/>
      <c r="AN192" s="298"/>
      <c r="AO192" s="298"/>
    </row>
    <row r="193" spans="1:41" ht="15.75" customHeight="1">
      <c r="A193" s="295">
        <v>838</v>
      </c>
      <c r="B193" s="296" t="s">
        <v>916</v>
      </c>
      <c r="C193" s="328" t="s">
        <v>933</v>
      </c>
      <c r="D193" s="296" t="s">
        <v>43</v>
      </c>
      <c r="E193" s="296" t="s">
        <v>1520</v>
      </c>
      <c r="F193" s="297">
        <v>16</v>
      </c>
      <c r="G193" s="296" t="s">
        <v>40</v>
      </c>
      <c r="H193" s="295"/>
      <c r="I193" s="296"/>
      <c r="J193" s="296"/>
      <c r="K193" s="296"/>
      <c r="L193" s="296"/>
      <c r="M193" s="296"/>
      <c r="N193" s="296"/>
      <c r="O193" s="298"/>
      <c r="P193" s="298"/>
      <c r="Q193" s="298"/>
      <c r="R193" s="298"/>
      <c r="S193" s="298"/>
      <c r="T193" s="298"/>
      <c r="U193" s="298"/>
      <c r="V193" s="298"/>
      <c r="W193" s="298"/>
      <c r="X193" s="298"/>
      <c r="Y193" s="298"/>
      <c r="Z193" s="298"/>
      <c r="AA193" s="298"/>
      <c r="AB193" s="298"/>
      <c r="AC193" s="298"/>
      <c r="AD193" s="298"/>
      <c r="AE193" s="298"/>
      <c r="AF193" s="298"/>
      <c r="AG193" s="298"/>
      <c r="AH193" s="298"/>
      <c r="AI193" s="298"/>
      <c r="AJ193" s="298"/>
      <c r="AK193" s="298"/>
      <c r="AL193" s="298"/>
      <c r="AM193" s="298"/>
      <c r="AN193" s="298"/>
      <c r="AO193" s="298"/>
    </row>
    <row r="194" spans="1:41" ht="15.75" customHeight="1">
      <c r="A194" s="295">
        <v>839</v>
      </c>
      <c r="B194" s="296" t="s">
        <v>916</v>
      </c>
      <c r="C194" s="328" t="s">
        <v>933</v>
      </c>
      <c r="D194" s="296" t="s">
        <v>43</v>
      </c>
      <c r="E194" s="296" t="s">
        <v>1521</v>
      </c>
      <c r="F194" s="297">
        <v>5</v>
      </c>
      <c r="G194" s="296" t="s">
        <v>40</v>
      </c>
      <c r="H194" s="295"/>
      <c r="I194" s="296"/>
      <c r="J194" s="296"/>
      <c r="K194" s="296"/>
      <c r="L194" s="296"/>
      <c r="M194" s="296"/>
      <c r="N194" s="296"/>
      <c r="O194" s="298"/>
      <c r="P194" s="298"/>
      <c r="Q194" s="298"/>
      <c r="R194" s="298"/>
      <c r="S194" s="298"/>
      <c r="T194" s="298"/>
      <c r="U194" s="298"/>
      <c r="V194" s="298"/>
      <c r="W194" s="298"/>
      <c r="X194" s="298"/>
      <c r="Y194" s="298"/>
      <c r="Z194" s="298"/>
      <c r="AA194" s="298"/>
      <c r="AB194" s="298"/>
      <c r="AC194" s="298"/>
      <c r="AD194" s="298"/>
      <c r="AE194" s="298"/>
      <c r="AF194" s="298"/>
      <c r="AG194" s="298"/>
      <c r="AH194" s="298"/>
      <c r="AI194" s="298"/>
      <c r="AJ194" s="298"/>
      <c r="AK194" s="298"/>
      <c r="AL194" s="298"/>
      <c r="AM194" s="298"/>
      <c r="AN194" s="298"/>
      <c r="AO194" s="298"/>
    </row>
    <row r="195" spans="1:41" ht="15.75" customHeight="1">
      <c r="A195" s="295">
        <v>840</v>
      </c>
      <c r="B195" s="296" t="s">
        <v>916</v>
      </c>
      <c r="C195" s="328" t="s">
        <v>933</v>
      </c>
      <c r="D195" s="296" t="s">
        <v>43</v>
      </c>
      <c r="E195" s="310" t="s">
        <v>1522</v>
      </c>
      <c r="F195" s="297">
        <v>1</v>
      </c>
      <c r="G195" s="296"/>
      <c r="H195" s="295"/>
      <c r="I195" s="296"/>
      <c r="J195" s="296"/>
      <c r="K195" s="296"/>
      <c r="L195" s="296"/>
      <c r="M195" s="296"/>
      <c r="N195" s="296"/>
      <c r="O195" s="298"/>
      <c r="P195" s="298"/>
      <c r="Q195" s="298"/>
      <c r="R195" s="298"/>
      <c r="S195" s="298"/>
      <c r="T195" s="298"/>
      <c r="U195" s="298"/>
      <c r="V195" s="298"/>
      <c r="W195" s="298"/>
      <c r="X195" s="298"/>
      <c r="Y195" s="298"/>
      <c r="Z195" s="298"/>
      <c r="AA195" s="298"/>
      <c r="AB195" s="298"/>
      <c r="AC195" s="298"/>
      <c r="AD195" s="298"/>
      <c r="AE195" s="298"/>
      <c r="AF195" s="298"/>
      <c r="AG195" s="298"/>
      <c r="AH195" s="298"/>
      <c r="AI195" s="298"/>
      <c r="AJ195" s="298"/>
      <c r="AK195" s="298"/>
      <c r="AL195" s="298"/>
      <c r="AM195" s="298"/>
      <c r="AN195" s="298"/>
      <c r="AO195" s="298"/>
    </row>
    <row r="196" spans="1:41" ht="15.75" customHeight="1">
      <c r="A196" s="295">
        <v>841</v>
      </c>
      <c r="B196" s="296" t="s">
        <v>916</v>
      </c>
      <c r="C196" s="328" t="s">
        <v>933</v>
      </c>
      <c r="D196" s="296" t="s">
        <v>43</v>
      </c>
      <c r="E196" s="310" t="s">
        <v>1523</v>
      </c>
      <c r="F196" s="297">
        <v>1</v>
      </c>
      <c r="G196" s="296"/>
      <c r="H196" s="295"/>
      <c r="I196" s="296"/>
      <c r="J196" s="296"/>
      <c r="K196" s="296"/>
      <c r="L196" s="296"/>
      <c r="M196" s="296"/>
      <c r="N196" s="296"/>
      <c r="O196" s="298"/>
      <c r="P196" s="298"/>
      <c r="Q196" s="298"/>
      <c r="R196" s="298"/>
      <c r="S196" s="298"/>
      <c r="T196" s="298"/>
      <c r="U196" s="298"/>
      <c r="V196" s="298"/>
      <c r="W196" s="298"/>
      <c r="X196" s="298"/>
      <c r="Y196" s="298"/>
      <c r="Z196" s="298"/>
      <c r="AA196" s="298"/>
      <c r="AB196" s="298"/>
      <c r="AC196" s="298"/>
      <c r="AD196" s="298"/>
      <c r="AE196" s="298"/>
      <c r="AF196" s="298"/>
      <c r="AG196" s="298"/>
      <c r="AH196" s="298"/>
      <c r="AI196" s="298"/>
      <c r="AJ196" s="298"/>
      <c r="AK196" s="298"/>
      <c r="AL196" s="298"/>
      <c r="AM196" s="298"/>
      <c r="AN196" s="298"/>
      <c r="AO196" s="298"/>
    </row>
    <row r="197" spans="1:41" ht="15.75" customHeight="1">
      <c r="A197" s="295">
        <v>842</v>
      </c>
      <c r="B197" s="296" t="s">
        <v>916</v>
      </c>
      <c r="C197" s="328" t="s">
        <v>917</v>
      </c>
      <c r="D197" s="296" t="s">
        <v>43</v>
      </c>
      <c r="E197" s="296" t="s">
        <v>1524</v>
      </c>
      <c r="F197" s="297">
        <v>312.18</v>
      </c>
      <c r="G197" s="296" t="s">
        <v>40</v>
      </c>
      <c r="H197" s="295"/>
      <c r="I197" s="296"/>
      <c r="J197" s="296"/>
      <c r="K197" s="296"/>
      <c r="L197" s="296"/>
      <c r="M197" s="296"/>
      <c r="N197" s="296"/>
      <c r="O197" s="298"/>
      <c r="P197" s="298"/>
      <c r="Q197" s="298"/>
      <c r="R197" s="298"/>
      <c r="S197" s="298"/>
      <c r="T197" s="298"/>
      <c r="U197" s="298"/>
      <c r="V197" s="298"/>
      <c r="W197" s="298"/>
      <c r="X197" s="298"/>
      <c r="Y197" s="298"/>
      <c r="Z197" s="298"/>
      <c r="AA197" s="298"/>
      <c r="AB197" s="298"/>
      <c r="AC197" s="298"/>
      <c r="AD197" s="298"/>
      <c r="AE197" s="298"/>
      <c r="AF197" s="298"/>
      <c r="AG197" s="298"/>
      <c r="AH197" s="298"/>
      <c r="AI197" s="298"/>
      <c r="AJ197" s="298"/>
      <c r="AK197" s="298"/>
      <c r="AL197" s="298"/>
      <c r="AM197" s="298"/>
      <c r="AN197" s="298"/>
      <c r="AO197" s="298"/>
    </row>
    <row r="198" spans="1:41" ht="15.75" customHeight="1">
      <c r="A198" s="295">
        <v>843</v>
      </c>
      <c r="B198" s="296" t="s">
        <v>916</v>
      </c>
      <c r="C198" s="328" t="s">
        <v>917</v>
      </c>
      <c r="D198" s="296" t="s">
        <v>43</v>
      </c>
      <c r="E198" s="296" t="s">
        <v>1525</v>
      </c>
      <c r="F198" s="297">
        <v>14</v>
      </c>
      <c r="G198" s="296" t="s">
        <v>40</v>
      </c>
      <c r="H198" s="295"/>
      <c r="I198" s="296"/>
      <c r="J198" s="296"/>
      <c r="K198" s="296"/>
      <c r="L198" s="296"/>
      <c r="M198" s="296"/>
      <c r="N198" s="296"/>
      <c r="O198" s="298"/>
      <c r="P198" s="298"/>
      <c r="Q198" s="298"/>
      <c r="R198" s="298"/>
      <c r="S198" s="298"/>
      <c r="T198" s="298"/>
      <c r="U198" s="298"/>
      <c r="V198" s="298"/>
      <c r="W198" s="298"/>
      <c r="X198" s="298"/>
      <c r="Y198" s="298"/>
      <c r="Z198" s="298"/>
      <c r="AA198" s="298"/>
      <c r="AB198" s="298"/>
      <c r="AC198" s="298"/>
      <c r="AD198" s="298"/>
      <c r="AE198" s="298"/>
      <c r="AF198" s="298"/>
      <c r="AG198" s="298"/>
      <c r="AH198" s="298"/>
      <c r="AI198" s="298"/>
      <c r="AJ198" s="298"/>
      <c r="AK198" s="298"/>
      <c r="AL198" s="298"/>
      <c r="AM198" s="298"/>
      <c r="AN198" s="298"/>
      <c r="AO198" s="298"/>
    </row>
    <row r="199" spans="1:41" ht="15.75" customHeight="1">
      <c r="A199" s="295">
        <v>844</v>
      </c>
      <c r="B199" s="296" t="s">
        <v>916</v>
      </c>
      <c r="C199" s="328" t="s">
        <v>917</v>
      </c>
      <c r="D199" s="296" t="s">
        <v>43</v>
      </c>
      <c r="E199" s="310" t="s">
        <v>1526</v>
      </c>
      <c r="F199" s="297">
        <v>2</v>
      </c>
      <c r="G199" s="296"/>
      <c r="H199" s="295"/>
      <c r="I199" s="296"/>
      <c r="J199" s="296"/>
      <c r="K199" s="296"/>
      <c r="L199" s="296"/>
      <c r="M199" s="296"/>
      <c r="N199" s="296"/>
      <c r="O199" s="298"/>
      <c r="P199" s="298"/>
      <c r="Q199" s="298"/>
      <c r="R199" s="298"/>
      <c r="S199" s="298"/>
      <c r="T199" s="298"/>
      <c r="U199" s="298"/>
      <c r="V199" s="298"/>
      <c r="W199" s="298"/>
      <c r="X199" s="298"/>
      <c r="Y199" s="298"/>
      <c r="Z199" s="298"/>
      <c r="AA199" s="298"/>
      <c r="AB199" s="298"/>
      <c r="AC199" s="298"/>
      <c r="AD199" s="298"/>
      <c r="AE199" s="298"/>
      <c r="AF199" s="298"/>
      <c r="AG199" s="298"/>
      <c r="AH199" s="298"/>
      <c r="AI199" s="298"/>
      <c r="AJ199" s="298"/>
      <c r="AK199" s="298"/>
      <c r="AL199" s="298"/>
      <c r="AM199" s="298"/>
      <c r="AN199" s="298"/>
      <c r="AO199" s="298"/>
    </row>
    <row r="200" spans="1:41" ht="15.75" customHeight="1">
      <c r="A200" s="295">
        <v>845</v>
      </c>
      <c r="B200" s="296" t="s">
        <v>916</v>
      </c>
      <c r="C200" s="328" t="s">
        <v>917</v>
      </c>
      <c r="D200" s="296" t="s">
        <v>43</v>
      </c>
      <c r="E200" s="296" t="s">
        <v>1527</v>
      </c>
      <c r="F200" s="297">
        <v>0.01</v>
      </c>
      <c r="G200" s="296" t="s">
        <v>40</v>
      </c>
      <c r="H200" s="295"/>
      <c r="I200" s="296"/>
      <c r="J200" s="296"/>
      <c r="K200" s="296"/>
      <c r="L200" s="296"/>
      <c r="M200" s="296"/>
      <c r="N200" s="296"/>
      <c r="O200" s="298"/>
      <c r="P200" s="298"/>
      <c r="Q200" s="298"/>
      <c r="R200" s="298"/>
      <c r="S200" s="298"/>
      <c r="T200" s="298"/>
      <c r="U200" s="298"/>
      <c r="V200" s="298"/>
      <c r="W200" s="298"/>
      <c r="X200" s="298"/>
      <c r="Y200" s="298"/>
      <c r="Z200" s="298"/>
      <c r="AA200" s="298"/>
      <c r="AB200" s="298"/>
      <c r="AC200" s="298"/>
      <c r="AD200" s="298"/>
      <c r="AE200" s="298"/>
      <c r="AF200" s="298"/>
      <c r="AG200" s="298"/>
      <c r="AH200" s="298"/>
      <c r="AI200" s="298"/>
      <c r="AJ200" s="298"/>
      <c r="AK200" s="298"/>
      <c r="AL200" s="298"/>
      <c r="AM200" s="298"/>
      <c r="AN200" s="298"/>
      <c r="AO200" s="298"/>
    </row>
    <row r="201" spans="1:41" ht="15.75" customHeight="1">
      <c r="A201" s="295">
        <v>846</v>
      </c>
      <c r="B201" s="296" t="s">
        <v>916</v>
      </c>
      <c r="C201" s="328" t="s">
        <v>917</v>
      </c>
      <c r="D201" s="296" t="s">
        <v>43</v>
      </c>
      <c r="E201" s="310" t="s">
        <v>1528</v>
      </c>
      <c r="F201" s="297">
        <v>2</v>
      </c>
      <c r="G201" s="296"/>
      <c r="H201" s="295"/>
      <c r="I201" s="296"/>
      <c r="J201" s="296"/>
      <c r="K201" s="296"/>
      <c r="L201" s="296"/>
      <c r="M201" s="296"/>
      <c r="N201" s="296"/>
      <c r="O201" s="298"/>
      <c r="P201" s="298"/>
      <c r="Q201" s="298"/>
      <c r="R201" s="298"/>
      <c r="S201" s="298"/>
      <c r="T201" s="298"/>
      <c r="U201" s="298"/>
      <c r="V201" s="298"/>
      <c r="W201" s="298"/>
      <c r="X201" s="298"/>
      <c r="Y201" s="298"/>
      <c r="Z201" s="298"/>
      <c r="AA201" s="298"/>
      <c r="AB201" s="298"/>
      <c r="AC201" s="298"/>
      <c r="AD201" s="298"/>
      <c r="AE201" s="298"/>
      <c r="AF201" s="298"/>
      <c r="AG201" s="298"/>
      <c r="AH201" s="298"/>
      <c r="AI201" s="298"/>
      <c r="AJ201" s="298"/>
      <c r="AK201" s="298"/>
      <c r="AL201" s="298"/>
      <c r="AM201" s="298"/>
      <c r="AN201" s="298"/>
      <c r="AO201" s="298"/>
    </row>
    <row r="202" spans="1:41" ht="15.75" customHeight="1">
      <c r="A202" s="295">
        <v>847</v>
      </c>
      <c r="B202" s="296" t="s">
        <v>916</v>
      </c>
      <c r="C202" s="328" t="s">
        <v>917</v>
      </c>
      <c r="D202" s="296" t="s">
        <v>43</v>
      </c>
      <c r="E202" s="296" t="s">
        <v>1132</v>
      </c>
      <c r="F202" s="297">
        <v>350</v>
      </c>
      <c r="G202" s="296" t="s">
        <v>40</v>
      </c>
      <c r="H202" s="295"/>
      <c r="I202" s="296"/>
      <c r="J202" s="296"/>
      <c r="K202" s="296"/>
      <c r="L202" s="296"/>
      <c r="M202" s="296"/>
      <c r="N202" s="296"/>
      <c r="O202" s="298"/>
      <c r="P202" s="298"/>
      <c r="Q202" s="298"/>
      <c r="R202" s="298"/>
      <c r="S202" s="298"/>
      <c r="T202" s="298"/>
      <c r="U202" s="298"/>
      <c r="V202" s="298"/>
      <c r="W202" s="298"/>
      <c r="X202" s="298"/>
      <c r="Y202" s="298"/>
      <c r="Z202" s="298"/>
      <c r="AA202" s="298"/>
      <c r="AB202" s="298"/>
      <c r="AC202" s="298"/>
      <c r="AD202" s="298"/>
      <c r="AE202" s="298"/>
      <c r="AF202" s="298"/>
      <c r="AG202" s="298"/>
      <c r="AH202" s="298"/>
      <c r="AI202" s="298"/>
      <c r="AJ202" s="298"/>
      <c r="AK202" s="298"/>
      <c r="AL202" s="298"/>
      <c r="AM202" s="298"/>
      <c r="AN202" s="298"/>
      <c r="AO202" s="298"/>
    </row>
    <row r="203" spans="1:41" ht="15.75" customHeight="1">
      <c r="A203" s="295">
        <v>848</v>
      </c>
      <c r="B203" s="296" t="s">
        <v>916</v>
      </c>
      <c r="C203" s="328" t="s">
        <v>917</v>
      </c>
      <c r="D203" s="296" t="s">
        <v>43</v>
      </c>
      <c r="E203" s="296" t="s">
        <v>1529</v>
      </c>
      <c r="F203" s="297">
        <v>75</v>
      </c>
      <c r="G203" s="296" t="s">
        <v>40</v>
      </c>
      <c r="H203" s="295"/>
      <c r="I203" s="296"/>
      <c r="J203" s="296"/>
      <c r="K203" s="296"/>
      <c r="L203" s="296"/>
      <c r="M203" s="296"/>
      <c r="N203" s="296"/>
      <c r="O203" s="298"/>
      <c r="P203" s="298"/>
      <c r="Q203" s="298"/>
      <c r="R203" s="298"/>
      <c r="S203" s="298"/>
      <c r="T203" s="298"/>
      <c r="U203" s="298"/>
      <c r="V203" s="298"/>
      <c r="W203" s="298"/>
      <c r="X203" s="298"/>
      <c r="Y203" s="298"/>
      <c r="Z203" s="298"/>
      <c r="AA203" s="298"/>
      <c r="AB203" s="298"/>
      <c r="AC203" s="298"/>
      <c r="AD203" s="298"/>
      <c r="AE203" s="298"/>
      <c r="AF203" s="298"/>
      <c r="AG203" s="298"/>
      <c r="AH203" s="298"/>
      <c r="AI203" s="298"/>
      <c r="AJ203" s="298"/>
      <c r="AK203" s="298"/>
      <c r="AL203" s="298"/>
      <c r="AM203" s="298"/>
      <c r="AN203" s="298"/>
      <c r="AO203" s="298"/>
    </row>
    <row r="204" spans="1:41" ht="15.75" customHeight="1">
      <c r="A204" s="295">
        <v>849</v>
      </c>
      <c r="B204" s="296" t="s">
        <v>916</v>
      </c>
      <c r="C204" s="328" t="s">
        <v>917</v>
      </c>
      <c r="D204" s="296" t="s">
        <v>43</v>
      </c>
      <c r="E204" s="310" t="s">
        <v>1530</v>
      </c>
      <c r="F204" s="297">
        <v>0.5</v>
      </c>
      <c r="G204" s="296"/>
      <c r="H204" s="295"/>
      <c r="I204" s="296"/>
      <c r="J204" s="296"/>
      <c r="K204" s="296"/>
      <c r="L204" s="296"/>
      <c r="M204" s="296"/>
      <c r="N204" s="296"/>
      <c r="O204" s="298"/>
      <c r="P204" s="298"/>
      <c r="Q204" s="298"/>
      <c r="R204" s="298"/>
      <c r="S204" s="298"/>
      <c r="T204" s="298"/>
      <c r="U204" s="298"/>
      <c r="V204" s="298"/>
      <c r="W204" s="298"/>
      <c r="X204" s="298"/>
      <c r="Y204" s="298"/>
      <c r="Z204" s="298"/>
      <c r="AA204" s="298"/>
      <c r="AB204" s="298"/>
      <c r="AC204" s="298"/>
      <c r="AD204" s="298"/>
      <c r="AE204" s="298"/>
      <c r="AF204" s="298"/>
      <c r="AG204" s="298"/>
      <c r="AH204" s="298"/>
      <c r="AI204" s="298"/>
      <c r="AJ204" s="298"/>
      <c r="AK204" s="298"/>
      <c r="AL204" s="298"/>
      <c r="AM204" s="298"/>
      <c r="AN204" s="298"/>
      <c r="AO204" s="298"/>
    </row>
    <row r="205" spans="1:41" ht="15.75" customHeight="1">
      <c r="A205" s="295">
        <v>850</v>
      </c>
      <c r="B205" s="296" t="s">
        <v>916</v>
      </c>
      <c r="C205" s="328" t="s">
        <v>917</v>
      </c>
      <c r="D205" s="296" t="s">
        <v>43</v>
      </c>
      <c r="E205" s="310" t="s">
        <v>1531</v>
      </c>
      <c r="F205" s="297">
        <v>0.5</v>
      </c>
      <c r="G205" s="296"/>
      <c r="H205" s="295"/>
      <c r="I205" s="296"/>
      <c r="J205" s="296"/>
      <c r="K205" s="296"/>
      <c r="L205" s="296"/>
      <c r="M205" s="296"/>
      <c r="N205" s="296"/>
      <c r="O205" s="298"/>
      <c r="P205" s="298"/>
      <c r="Q205" s="298"/>
      <c r="R205" s="298"/>
      <c r="S205" s="298"/>
      <c r="T205" s="298"/>
      <c r="U205" s="298"/>
      <c r="V205" s="298"/>
      <c r="W205" s="298"/>
      <c r="X205" s="298"/>
      <c r="Y205" s="298"/>
      <c r="Z205" s="298"/>
      <c r="AA205" s="298"/>
      <c r="AB205" s="298"/>
      <c r="AC205" s="298"/>
      <c r="AD205" s="298"/>
      <c r="AE205" s="298"/>
      <c r="AF205" s="298"/>
      <c r="AG205" s="298"/>
      <c r="AH205" s="298"/>
      <c r="AI205" s="298"/>
      <c r="AJ205" s="298"/>
      <c r="AK205" s="298"/>
      <c r="AL205" s="298"/>
      <c r="AM205" s="298"/>
      <c r="AN205" s="298"/>
      <c r="AO205" s="298"/>
    </row>
    <row r="206" spans="1:41" ht="15.75" customHeight="1">
      <c r="A206" s="295">
        <v>851</v>
      </c>
      <c r="B206" s="296" t="s">
        <v>916</v>
      </c>
      <c r="C206" s="328" t="s">
        <v>917</v>
      </c>
      <c r="D206" s="296" t="s">
        <v>43</v>
      </c>
      <c r="E206" s="296" t="s">
        <v>1532</v>
      </c>
      <c r="F206" s="297">
        <v>5</v>
      </c>
      <c r="G206" s="296" t="s">
        <v>40</v>
      </c>
      <c r="H206" s="295"/>
      <c r="I206" s="296"/>
      <c r="J206" s="296"/>
      <c r="K206" s="296"/>
      <c r="L206" s="296"/>
      <c r="M206" s="296"/>
      <c r="N206" s="296"/>
      <c r="O206" s="298"/>
      <c r="P206" s="298"/>
      <c r="Q206" s="298"/>
      <c r="R206" s="298"/>
      <c r="S206" s="298"/>
      <c r="T206" s="298"/>
      <c r="U206" s="298"/>
      <c r="V206" s="298"/>
      <c r="W206" s="298"/>
      <c r="X206" s="298"/>
      <c r="Y206" s="298"/>
      <c r="Z206" s="298"/>
      <c r="AA206" s="298"/>
      <c r="AB206" s="298"/>
      <c r="AC206" s="298"/>
      <c r="AD206" s="298"/>
      <c r="AE206" s="298"/>
      <c r="AF206" s="298"/>
      <c r="AG206" s="298"/>
      <c r="AH206" s="298"/>
      <c r="AI206" s="298"/>
      <c r="AJ206" s="298"/>
      <c r="AK206" s="298"/>
      <c r="AL206" s="298"/>
      <c r="AM206" s="298"/>
      <c r="AN206" s="298"/>
      <c r="AO206" s="298"/>
    </row>
    <row r="207" spans="1:41" ht="15.75" customHeight="1">
      <c r="A207" s="295">
        <v>852</v>
      </c>
      <c r="B207" s="296" t="s">
        <v>916</v>
      </c>
      <c r="C207" s="328" t="s">
        <v>917</v>
      </c>
      <c r="D207" s="296" t="s">
        <v>43</v>
      </c>
      <c r="E207" s="296" t="s">
        <v>1533</v>
      </c>
      <c r="F207" s="297">
        <v>15</v>
      </c>
      <c r="G207" s="296" t="s">
        <v>40</v>
      </c>
      <c r="H207" s="295"/>
      <c r="I207" s="296"/>
      <c r="J207" s="296"/>
      <c r="K207" s="296"/>
      <c r="L207" s="296"/>
      <c r="M207" s="296"/>
      <c r="N207" s="296"/>
      <c r="O207" s="298"/>
      <c r="P207" s="298"/>
      <c r="Q207" s="298"/>
      <c r="R207" s="298"/>
      <c r="S207" s="298"/>
      <c r="T207" s="298"/>
      <c r="U207" s="298"/>
      <c r="V207" s="298"/>
      <c r="W207" s="298"/>
      <c r="X207" s="298"/>
      <c r="Y207" s="298"/>
      <c r="Z207" s="298"/>
      <c r="AA207" s="298"/>
      <c r="AB207" s="298"/>
      <c r="AC207" s="298"/>
      <c r="AD207" s="298"/>
      <c r="AE207" s="298"/>
      <c r="AF207" s="298"/>
      <c r="AG207" s="298"/>
      <c r="AH207" s="298"/>
      <c r="AI207" s="298"/>
      <c r="AJ207" s="298"/>
      <c r="AK207" s="298"/>
      <c r="AL207" s="298"/>
      <c r="AM207" s="298"/>
      <c r="AN207" s="298"/>
      <c r="AO207" s="298"/>
    </row>
    <row r="208" spans="1:41" ht="15.75" customHeight="1">
      <c r="A208" s="329"/>
      <c r="B208" s="330"/>
      <c r="C208" s="330"/>
      <c r="D208" s="330"/>
      <c r="E208" s="330"/>
      <c r="F208" s="330"/>
      <c r="G208" s="330"/>
      <c r="H208" s="329"/>
      <c r="I208" s="330"/>
      <c r="J208" s="330"/>
      <c r="K208" s="330"/>
      <c r="L208" s="330"/>
      <c r="M208" s="330"/>
      <c r="N208" s="330"/>
      <c r="O208" s="330"/>
      <c r="P208" s="330"/>
      <c r="Q208" s="330"/>
      <c r="R208" s="330"/>
      <c r="S208" s="330"/>
      <c r="T208" s="330"/>
      <c r="U208" s="330"/>
      <c r="V208" s="330"/>
      <c r="W208" s="330"/>
      <c r="X208" s="330"/>
      <c r="Y208" s="330"/>
      <c r="Z208" s="330"/>
      <c r="AA208" s="330"/>
      <c r="AB208" s="330"/>
      <c r="AC208" s="330"/>
      <c r="AD208" s="330"/>
      <c r="AE208" s="330"/>
      <c r="AF208" s="330"/>
      <c r="AG208" s="330"/>
      <c r="AH208" s="330"/>
      <c r="AI208" s="330"/>
      <c r="AJ208" s="330"/>
      <c r="AK208" s="330"/>
      <c r="AL208" s="330"/>
      <c r="AM208" s="330"/>
      <c r="AN208" s="330"/>
      <c r="AO208" s="330"/>
    </row>
    <row r="209" spans="1:41" ht="15.75" customHeight="1">
      <c r="A209" s="329"/>
      <c r="B209" s="330"/>
      <c r="C209" s="330"/>
      <c r="D209" s="330"/>
      <c r="E209" s="330"/>
      <c r="F209" s="330"/>
      <c r="G209" s="330"/>
      <c r="H209" s="329"/>
      <c r="I209" s="330"/>
      <c r="J209" s="330"/>
      <c r="K209" s="330"/>
      <c r="L209" s="330"/>
      <c r="M209" s="330"/>
      <c r="N209" s="330"/>
      <c r="O209" s="330"/>
      <c r="P209" s="330"/>
      <c r="Q209" s="330"/>
      <c r="R209" s="330"/>
      <c r="S209" s="330"/>
      <c r="T209" s="330"/>
      <c r="U209" s="330"/>
      <c r="V209" s="330"/>
      <c r="W209" s="330"/>
      <c r="X209" s="330"/>
      <c r="Y209" s="330"/>
      <c r="Z209" s="330"/>
      <c r="AA209" s="330"/>
      <c r="AB209" s="330"/>
      <c r="AC209" s="330"/>
      <c r="AD209" s="330"/>
      <c r="AE209" s="330"/>
      <c r="AF209" s="330"/>
      <c r="AG209" s="330"/>
      <c r="AH209" s="330"/>
      <c r="AI209" s="330"/>
      <c r="AJ209" s="330"/>
      <c r="AK209" s="330"/>
      <c r="AL209" s="330"/>
      <c r="AM209" s="330"/>
      <c r="AN209" s="330"/>
      <c r="AO209" s="330"/>
    </row>
    <row r="210" spans="1:41" ht="15.75" customHeight="1">
      <c r="A210" s="329"/>
      <c r="B210" s="330"/>
      <c r="C210" s="330"/>
      <c r="D210" s="330"/>
      <c r="E210" s="330"/>
      <c r="F210" s="330"/>
      <c r="G210" s="330"/>
      <c r="H210" s="329"/>
      <c r="I210" s="330"/>
      <c r="J210" s="330"/>
      <c r="K210" s="330"/>
      <c r="L210" s="330"/>
      <c r="M210" s="330"/>
      <c r="N210" s="330"/>
      <c r="O210" s="330"/>
      <c r="P210" s="330"/>
      <c r="Q210" s="330"/>
      <c r="R210" s="330"/>
      <c r="S210" s="330"/>
      <c r="T210" s="330"/>
      <c r="U210" s="330"/>
      <c r="V210" s="330"/>
      <c r="W210" s="330"/>
      <c r="X210" s="330"/>
      <c r="Y210" s="330"/>
      <c r="Z210" s="330"/>
      <c r="AA210" s="330"/>
      <c r="AB210" s="330"/>
      <c r="AC210" s="330"/>
      <c r="AD210" s="330"/>
      <c r="AE210" s="330"/>
      <c r="AF210" s="330"/>
      <c r="AG210" s="330"/>
      <c r="AH210" s="330"/>
      <c r="AI210" s="330"/>
      <c r="AJ210" s="330"/>
      <c r="AK210" s="330"/>
      <c r="AL210" s="330"/>
      <c r="AM210" s="330"/>
      <c r="AN210" s="330"/>
      <c r="AO210" s="330"/>
    </row>
    <row r="211" spans="1:41" ht="15.75" customHeight="1">
      <c r="A211" s="329"/>
      <c r="B211" s="330"/>
      <c r="C211" s="330"/>
      <c r="D211" s="330"/>
      <c r="E211" s="330"/>
      <c r="F211" s="330"/>
      <c r="G211" s="330"/>
      <c r="H211" s="329"/>
      <c r="I211" s="330"/>
      <c r="J211" s="330"/>
      <c r="K211" s="330"/>
      <c r="L211" s="330"/>
      <c r="M211" s="330"/>
      <c r="N211" s="330"/>
      <c r="O211" s="330"/>
      <c r="P211" s="330"/>
      <c r="Q211" s="330"/>
      <c r="R211" s="330"/>
      <c r="S211" s="330"/>
      <c r="T211" s="330"/>
      <c r="U211" s="330"/>
      <c r="V211" s="330"/>
      <c r="W211" s="330"/>
      <c r="X211" s="330"/>
      <c r="Y211" s="330"/>
      <c r="Z211" s="330"/>
      <c r="AA211" s="330"/>
      <c r="AB211" s="330"/>
      <c r="AC211" s="330"/>
      <c r="AD211" s="330"/>
      <c r="AE211" s="330"/>
      <c r="AF211" s="330"/>
      <c r="AG211" s="330"/>
      <c r="AH211" s="330"/>
      <c r="AI211" s="330"/>
      <c r="AJ211" s="330"/>
      <c r="AK211" s="330"/>
      <c r="AL211" s="330"/>
      <c r="AM211" s="330"/>
      <c r="AN211" s="330"/>
      <c r="AO211" s="330"/>
    </row>
    <row r="212" spans="1:41" ht="15.75" customHeight="1">
      <c r="A212" s="329"/>
      <c r="B212" s="330"/>
      <c r="C212" s="330"/>
      <c r="D212" s="330"/>
      <c r="E212" s="330"/>
      <c r="F212" s="330"/>
      <c r="G212" s="330"/>
      <c r="H212" s="329"/>
      <c r="I212" s="330"/>
      <c r="J212" s="330"/>
      <c r="K212" s="330"/>
      <c r="L212" s="330"/>
      <c r="M212" s="330"/>
      <c r="N212" s="330"/>
      <c r="O212" s="330"/>
      <c r="P212" s="330"/>
      <c r="Q212" s="330"/>
      <c r="R212" s="330"/>
      <c r="S212" s="330"/>
      <c r="T212" s="330"/>
      <c r="U212" s="330"/>
      <c r="V212" s="330"/>
      <c r="W212" s="330"/>
      <c r="X212" s="330"/>
      <c r="Y212" s="330"/>
      <c r="Z212" s="330"/>
      <c r="AA212" s="330"/>
      <c r="AB212" s="330"/>
      <c r="AC212" s="330"/>
      <c r="AD212" s="330"/>
      <c r="AE212" s="330"/>
      <c r="AF212" s="330"/>
      <c r="AG212" s="330"/>
      <c r="AH212" s="330"/>
      <c r="AI212" s="330"/>
      <c r="AJ212" s="330"/>
      <c r="AK212" s="330"/>
      <c r="AL212" s="330"/>
      <c r="AM212" s="330"/>
      <c r="AN212" s="330"/>
      <c r="AO212" s="330"/>
    </row>
    <row r="213" spans="1:41" ht="15.75" customHeight="1">
      <c r="A213" s="329"/>
      <c r="B213" s="330"/>
      <c r="C213" s="330"/>
      <c r="D213" s="330"/>
      <c r="E213" s="330"/>
      <c r="F213" s="330"/>
      <c r="G213" s="330"/>
      <c r="H213" s="329"/>
      <c r="I213" s="330"/>
      <c r="J213" s="330"/>
      <c r="K213" s="330"/>
      <c r="L213" s="330"/>
      <c r="M213" s="330"/>
      <c r="N213" s="330"/>
      <c r="O213" s="330"/>
      <c r="P213" s="330"/>
      <c r="Q213" s="330"/>
      <c r="R213" s="330"/>
      <c r="S213" s="330"/>
      <c r="T213" s="330"/>
      <c r="U213" s="330"/>
      <c r="V213" s="330"/>
      <c r="W213" s="330"/>
      <c r="X213" s="330"/>
      <c r="Y213" s="330"/>
      <c r="Z213" s="330"/>
      <c r="AA213" s="330"/>
      <c r="AB213" s="330"/>
      <c r="AC213" s="330"/>
      <c r="AD213" s="330"/>
      <c r="AE213" s="330"/>
      <c r="AF213" s="330"/>
      <c r="AG213" s="330"/>
      <c r="AH213" s="330"/>
      <c r="AI213" s="330"/>
      <c r="AJ213" s="330"/>
      <c r="AK213" s="330"/>
      <c r="AL213" s="330"/>
      <c r="AM213" s="330"/>
      <c r="AN213" s="330"/>
      <c r="AO213" s="330"/>
    </row>
    <row r="214" spans="1:41" ht="15.75" customHeight="1">
      <c r="A214" s="329"/>
      <c r="B214" s="330"/>
      <c r="C214" s="330"/>
      <c r="D214" s="330"/>
      <c r="E214" s="330"/>
      <c r="F214" s="330"/>
      <c r="G214" s="330"/>
      <c r="H214" s="329"/>
      <c r="I214" s="330"/>
      <c r="J214" s="330"/>
      <c r="K214" s="330"/>
      <c r="L214" s="330"/>
      <c r="M214" s="330"/>
      <c r="N214" s="330"/>
      <c r="O214" s="330"/>
      <c r="P214" s="330"/>
      <c r="Q214" s="330"/>
      <c r="R214" s="330"/>
      <c r="S214" s="330"/>
      <c r="T214" s="330"/>
      <c r="U214" s="330"/>
      <c r="V214" s="330"/>
      <c r="W214" s="330"/>
      <c r="X214" s="330"/>
      <c r="Y214" s="330"/>
      <c r="Z214" s="330"/>
      <c r="AA214" s="330"/>
      <c r="AB214" s="330"/>
      <c r="AC214" s="330"/>
      <c r="AD214" s="330"/>
      <c r="AE214" s="330"/>
      <c r="AF214" s="330"/>
      <c r="AG214" s="330"/>
      <c r="AH214" s="330"/>
      <c r="AI214" s="330"/>
      <c r="AJ214" s="330"/>
      <c r="AK214" s="330"/>
      <c r="AL214" s="330"/>
      <c r="AM214" s="330"/>
      <c r="AN214" s="330"/>
      <c r="AO214" s="330"/>
    </row>
    <row r="215" spans="1:41" ht="15.75" customHeight="1">
      <c r="A215" s="329"/>
      <c r="B215" s="330"/>
      <c r="C215" s="330"/>
      <c r="D215" s="330"/>
      <c r="E215" s="330"/>
      <c r="F215" s="330"/>
      <c r="G215" s="330"/>
      <c r="H215" s="329"/>
      <c r="I215" s="330"/>
      <c r="J215" s="330"/>
      <c r="K215" s="330"/>
      <c r="L215" s="330"/>
      <c r="M215" s="330"/>
      <c r="N215" s="330"/>
      <c r="O215" s="330"/>
      <c r="P215" s="330"/>
      <c r="Q215" s="330"/>
      <c r="R215" s="330"/>
      <c r="S215" s="330"/>
      <c r="T215" s="330"/>
      <c r="U215" s="330"/>
      <c r="V215" s="330"/>
      <c r="W215" s="330"/>
      <c r="X215" s="330"/>
      <c r="Y215" s="330"/>
      <c r="Z215" s="330"/>
      <c r="AA215" s="330"/>
      <c r="AB215" s="330"/>
      <c r="AC215" s="330"/>
      <c r="AD215" s="330"/>
      <c r="AE215" s="330"/>
      <c r="AF215" s="330"/>
      <c r="AG215" s="330"/>
      <c r="AH215" s="330"/>
      <c r="AI215" s="330"/>
      <c r="AJ215" s="330"/>
      <c r="AK215" s="330"/>
      <c r="AL215" s="330"/>
      <c r="AM215" s="330"/>
      <c r="AN215" s="330"/>
      <c r="AO215" s="330"/>
    </row>
    <row r="216" spans="1:41" ht="15.75" customHeight="1">
      <c r="A216" s="329"/>
      <c r="B216" s="330"/>
      <c r="C216" s="330"/>
      <c r="D216" s="330"/>
      <c r="E216" s="330"/>
      <c r="F216" s="330"/>
      <c r="G216" s="330"/>
      <c r="H216" s="329"/>
      <c r="I216" s="330"/>
      <c r="J216" s="330"/>
      <c r="K216" s="330"/>
      <c r="L216" s="330"/>
      <c r="M216" s="330"/>
      <c r="N216" s="330"/>
      <c r="O216" s="330"/>
      <c r="P216" s="330"/>
      <c r="Q216" s="330"/>
      <c r="R216" s="330"/>
      <c r="S216" s="330"/>
      <c r="T216" s="330"/>
      <c r="U216" s="330"/>
      <c r="V216" s="330"/>
      <c r="W216" s="330"/>
      <c r="X216" s="330"/>
      <c r="Y216" s="330"/>
      <c r="Z216" s="330"/>
      <c r="AA216" s="330"/>
      <c r="AB216" s="330"/>
      <c r="AC216" s="330"/>
      <c r="AD216" s="330"/>
      <c r="AE216" s="330"/>
      <c r="AF216" s="330"/>
      <c r="AG216" s="330"/>
      <c r="AH216" s="330"/>
      <c r="AI216" s="330"/>
      <c r="AJ216" s="330"/>
      <c r="AK216" s="330"/>
      <c r="AL216" s="330"/>
      <c r="AM216" s="330"/>
      <c r="AN216" s="330"/>
      <c r="AO216" s="330"/>
    </row>
    <row r="217" spans="1:41" ht="15.75" customHeight="1">
      <c r="A217" s="329"/>
      <c r="B217" s="330"/>
      <c r="C217" s="330"/>
      <c r="D217" s="330"/>
      <c r="E217" s="330"/>
      <c r="F217" s="330"/>
      <c r="G217" s="330"/>
      <c r="H217" s="329"/>
      <c r="I217" s="330"/>
      <c r="J217" s="330"/>
      <c r="K217" s="330"/>
      <c r="L217" s="330"/>
      <c r="M217" s="330"/>
      <c r="N217" s="330"/>
      <c r="O217" s="330"/>
      <c r="P217" s="330"/>
      <c r="Q217" s="330"/>
      <c r="R217" s="330"/>
      <c r="S217" s="330"/>
      <c r="T217" s="330"/>
      <c r="U217" s="330"/>
      <c r="V217" s="330"/>
      <c r="W217" s="330"/>
      <c r="X217" s="330"/>
      <c r="Y217" s="330"/>
      <c r="Z217" s="330"/>
      <c r="AA217" s="330"/>
      <c r="AB217" s="330"/>
      <c r="AC217" s="330"/>
      <c r="AD217" s="330"/>
      <c r="AE217" s="330"/>
      <c r="AF217" s="330"/>
      <c r="AG217" s="330"/>
      <c r="AH217" s="330"/>
      <c r="AI217" s="330"/>
      <c r="AJ217" s="330"/>
      <c r="AK217" s="330"/>
      <c r="AL217" s="330"/>
      <c r="AM217" s="330"/>
      <c r="AN217" s="330"/>
      <c r="AO217" s="330"/>
    </row>
    <row r="218" spans="1:41" ht="15.75" customHeight="1">
      <c r="A218" s="329"/>
      <c r="B218" s="330"/>
      <c r="C218" s="330"/>
      <c r="D218" s="330"/>
      <c r="E218" s="330"/>
      <c r="F218" s="330"/>
      <c r="G218" s="330"/>
      <c r="H218" s="329"/>
      <c r="I218" s="330"/>
      <c r="J218" s="330"/>
      <c r="K218" s="330"/>
      <c r="L218" s="330"/>
      <c r="M218" s="330"/>
      <c r="N218" s="330"/>
      <c r="O218" s="330"/>
      <c r="P218" s="330"/>
      <c r="Q218" s="330"/>
      <c r="R218" s="330"/>
      <c r="S218" s="330"/>
      <c r="T218" s="330"/>
      <c r="U218" s="330"/>
      <c r="V218" s="330"/>
      <c r="W218" s="330"/>
      <c r="X218" s="330"/>
      <c r="Y218" s="330"/>
      <c r="Z218" s="330"/>
      <c r="AA218" s="330"/>
      <c r="AB218" s="330"/>
      <c r="AC218" s="330"/>
      <c r="AD218" s="330"/>
      <c r="AE218" s="330"/>
      <c r="AF218" s="330"/>
      <c r="AG218" s="330"/>
      <c r="AH218" s="330"/>
      <c r="AI218" s="330"/>
      <c r="AJ218" s="330"/>
      <c r="AK218" s="330"/>
      <c r="AL218" s="330"/>
      <c r="AM218" s="330"/>
      <c r="AN218" s="330"/>
      <c r="AO218" s="330"/>
    </row>
    <row r="219" spans="1:41" ht="15.75" customHeight="1">
      <c r="A219" s="329"/>
      <c r="B219" s="330"/>
      <c r="C219" s="330"/>
      <c r="D219" s="330"/>
      <c r="E219" s="330"/>
      <c r="F219" s="330"/>
      <c r="G219" s="330"/>
      <c r="H219" s="329"/>
      <c r="I219" s="330"/>
      <c r="J219" s="330"/>
      <c r="K219" s="330"/>
      <c r="L219" s="330"/>
      <c r="M219" s="330"/>
      <c r="N219" s="330"/>
      <c r="O219" s="330"/>
      <c r="P219" s="330"/>
      <c r="Q219" s="330"/>
      <c r="R219" s="330"/>
      <c r="S219" s="330"/>
      <c r="T219" s="330"/>
      <c r="U219" s="330"/>
      <c r="V219" s="330"/>
      <c r="W219" s="330"/>
      <c r="X219" s="330"/>
      <c r="Y219" s="330"/>
      <c r="Z219" s="330"/>
      <c r="AA219" s="330"/>
      <c r="AB219" s="330"/>
      <c r="AC219" s="330"/>
      <c r="AD219" s="330"/>
      <c r="AE219" s="330"/>
      <c r="AF219" s="330"/>
      <c r="AG219" s="330"/>
      <c r="AH219" s="330"/>
      <c r="AI219" s="330"/>
      <c r="AJ219" s="330"/>
      <c r="AK219" s="330"/>
      <c r="AL219" s="330"/>
      <c r="AM219" s="330"/>
      <c r="AN219" s="330"/>
      <c r="AO219" s="330"/>
    </row>
    <row r="220" spans="1:41" ht="15.75" customHeight="1">
      <c r="A220" s="329"/>
      <c r="B220" s="330"/>
      <c r="C220" s="330"/>
      <c r="D220" s="330"/>
      <c r="E220" s="330"/>
      <c r="F220" s="330"/>
      <c r="G220" s="330"/>
      <c r="H220" s="329"/>
      <c r="I220" s="330"/>
      <c r="J220" s="330"/>
      <c r="K220" s="330"/>
      <c r="L220" s="330"/>
      <c r="M220" s="330"/>
      <c r="N220" s="330"/>
      <c r="O220" s="330"/>
      <c r="P220" s="330"/>
      <c r="Q220" s="330"/>
      <c r="R220" s="330"/>
      <c r="S220" s="330"/>
      <c r="T220" s="330"/>
      <c r="U220" s="330"/>
      <c r="V220" s="330"/>
      <c r="W220" s="330"/>
      <c r="X220" s="330"/>
      <c r="Y220" s="330"/>
      <c r="Z220" s="330"/>
      <c r="AA220" s="330"/>
      <c r="AB220" s="330"/>
      <c r="AC220" s="330"/>
      <c r="AD220" s="330"/>
      <c r="AE220" s="330"/>
      <c r="AF220" s="330"/>
      <c r="AG220" s="330"/>
      <c r="AH220" s="330"/>
      <c r="AI220" s="330"/>
      <c r="AJ220" s="330"/>
      <c r="AK220" s="330"/>
      <c r="AL220" s="330"/>
      <c r="AM220" s="330"/>
      <c r="AN220" s="330"/>
      <c r="AO220" s="330"/>
    </row>
    <row r="221" spans="1:41" ht="15.75" customHeight="1">
      <c r="A221" s="329"/>
      <c r="B221" s="330"/>
      <c r="C221" s="330"/>
      <c r="D221" s="330"/>
      <c r="E221" s="330"/>
      <c r="F221" s="330"/>
      <c r="G221" s="330"/>
      <c r="H221" s="329"/>
      <c r="I221" s="330"/>
      <c r="J221" s="330"/>
      <c r="K221" s="330"/>
      <c r="L221" s="330"/>
      <c r="M221" s="330"/>
      <c r="N221" s="330"/>
      <c r="O221" s="330"/>
      <c r="P221" s="330"/>
      <c r="Q221" s="330"/>
      <c r="R221" s="330"/>
      <c r="S221" s="330"/>
      <c r="T221" s="330"/>
      <c r="U221" s="330"/>
      <c r="V221" s="330"/>
      <c r="W221" s="330"/>
      <c r="X221" s="330"/>
      <c r="Y221" s="330"/>
      <c r="Z221" s="330"/>
      <c r="AA221" s="330"/>
      <c r="AB221" s="330"/>
      <c r="AC221" s="330"/>
      <c r="AD221" s="330"/>
      <c r="AE221" s="330"/>
      <c r="AF221" s="330"/>
      <c r="AG221" s="330"/>
      <c r="AH221" s="330"/>
      <c r="AI221" s="330"/>
      <c r="AJ221" s="330"/>
      <c r="AK221" s="330"/>
      <c r="AL221" s="330"/>
      <c r="AM221" s="330"/>
      <c r="AN221" s="330"/>
      <c r="AO221" s="330"/>
    </row>
    <row r="222" spans="1:41" ht="15.75" customHeight="1">
      <c r="A222" s="329"/>
      <c r="B222" s="330"/>
      <c r="C222" s="330"/>
      <c r="D222" s="330"/>
      <c r="E222" s="330"/>
      <c r="F222" s="330"/>
      <c r="G222" s="330"/>
      <c r="H222" s="329"/>
      <c r="I222" s="330"/>
      <c r="J222" s="330"/>
      <c r="K222" s="330"/>
      <c r="L222" s="330"/>
      <c r="M222" s="330"/>
      <c r="N222" s="330"/>
      <c r="O222" s="330"/>
      <c r="P222" s="330"/>
      <c r="Q222" s="330"/>
      <c r="R222" s="330"/>
      <c r="S222" s="330"/>
      <c r="T222" s="330"/>
      <c r="U222" s="330"/>
      <c r="V222" s="330"/>
      <c r="W222" s="330"/>
      <c r="X222" s="330"/>
      <c r="Y222" s="330"/>
      <c r="Z222" s="330"/>
      <c r="AA222" s="330"/>
      <c r="AB222" s="330"/>
      <c r="AC222" s="330"/>
      <c r="AD222" s="330"/>
      <c r="AE222" s="330"/>
      <c r="AF222" s="330"/>
      <c r="AG222" s="330"/>
      <c r="AH222" s="330"/>
      <c r="AI222" s="330"/>
      <c r="AJ222" s="330"/>
      <c r="AK222" s="330"/>
      <c r="AL222" s="330"/>
      <c r="AM222" s="330"/>
      <c r="AN222" s="330"/>
      <c r="AO222" s="330"/>
    </row>
    <row r="223" spans="1:41" ht="15.75" customHeight="1">
      <c r="A223" s="329"/>
      <c r="B223" s="330"/>
      <c r="C223" s="330"/>
      <c r="D223" s="330"/>
      <c r="E223" s="330"/>
      <c r="F223" s="330"/>
      <c r="G223" s="330"/>
      <c r="H223" s="329"/>
      <c r="I223" s="330"/>
      <c r="J223" s="330"/>
      <c r="K223" s="330"/>
      <c r="L223" s="330"/>
      <c r="M223" s="330"/>
      <c r="N223" s="330"/>
      <c r="O223" s="330"/>
      <c r="P223" s="330"/>
      <c r="Q223" s="330"/>
      <c r="R223" s="330"/>
      <c r="S223" s="330"/>
      <c r="T223" s="330"/>
      <c r="U223" s="330"/>
      <c r="V223" s="330"/>
      <c r="W223" s="330"/>
      <c r="X223" s="330"/>
      <c r="Y223" s="330"/>
      <c r="Z223" s="330"/>
      <c r="AA223" s="330"/>
      <c r="AB223" s="330"/>
      <c r="AC223" s="330"/>
      <c r="AD223" s="330"/>
      <c r="AE223" s="330"/>
      <c r="AF223" s="330"/>
      <c r="AG223" s="330"/>
      <c r="AH223" s="330"/>
      <c r="AI223" s="330"/>
      <c r="AJ223" s="330"/>
      <c r="AK223" s="330"/>
      <c r="AL223" s="330"/>
      <c r="AM223" s="330"/>
      <c r="AN223" s="330"/>
      <c r="AO223" s="330"/>
    </row>
    <row r="224" spans="1:41" ht="15.75" customHeight="1">
      <c r="A224" s="329"/>
      <c r="B224" s="330"/>
      <c r="C224" s="330"/>
      <c r="D224" s="330"/>
      <c r="E224" s="330"/>
      <c r="F224" s="330"/>
      <c r="G224" s="330"/>
      <c r="H224" s="329"/>
      <c r="I224" s="330"/>
      <c r="J224" s="330"/>
      <c r="K224" s="330"/>
      <c r="L224" s="330"/>
      <c r="M224" s="330"/>
      <c r="N224" s="330"/>
      <c r="O224" s="330"/>
      <c r="P224" s="330"/>
      <c r="Q224" s="330"/>
      <c r="R224" s="330"/>
      <c r="S224" s="330"/>
      <c r="T224" s="330"/>
      <c r="U224" s="330"/>
      <c r="V224" s="330"/>
      <c r="W224" s="330"/>
      <c r="X224" s="330"/>
      <c r="Y224" s="330"/>
      <c r="Z224" s="330"/>
      <c r="AA224" s="330"/>
      <c r="AB224" s="330"/>
      <c r="AC224" s="330"/>
      <c r="AD224" s="330"/>
      <c r="AE224" s="330"/>
      <c r="AF224" s="330"/>
      <c r="AG224" s="330"/>
      <c r="AH224" s="330"/>
      <c r="AI224" s="330"/>
      <c r="AJ224" s="330"/>
      <c r="AK224" s="330"/>
      <c r="AL224" s="330"/>
      <c r="AM224" s="330"/>
      <c r="AN224" s="330"/>
      <c r="AO224" s="330"/>
    </row>
    <row r="225" spans="1:41" ht="15.75" customHeight="1">
      <c r="A225" s="329"/>
      <c r="B225" s="330"/>
      <c r="C225" s="330"/>
      <c r="D225" s="330"/>
      <c r="E225" s="330"/>
      <c r="F225" s="330"/>
      <c r="G225" s="330"/>
      <c r="H225" s="329"/>
      <c r="I225" s="330"/>
      <c r="J225" s="330"/>
      <c r="K225" s="330"/>
      <c r="L225" s="330"/>
      <c r="M225" s="330"/>
      <c r="N225" s="330"/>
      <c r="O225" s="330"/>
      <c r="P225" s="330"/>
      <c r="Q225" s="330"/>
      <c r="R225" s="330"/>
      <c r="S225" s="330"/>
      <c r="T225" s="330"/>
      <c r="U225" s="330"/>
      <c r="V225" s="330"/>
      <c r="W225" s="330"/>
      <c r="X225" s="330"/>
      <c r="Y225" s="330"/>
      <c r="Z225" s="330"/>
      <c r="AA225" s="330"/>
      <c r="AB225" s="330"/>
      <c r="AC225" s="330"/>
      <c r="AD225" s="330"/>
      <c r="AE225" s="330"/>
      <c r="AF225" s="330"/>
      <c r="AG225" s="330"/>
      <c r="AH225" s="330"/>
      <c r="AI225" s="330"/>
      <c r="AJ225" s="330"/>
      <c r="AK225" s="330"/>
      <c r="AL225" s="330"/>
      <c r="AM225" s="330"/>
      <c r="AN225" s="330"/>
      <c r="AO225" s="330"/>
    </row>
    <row r="226" spans="1:41" ht="15.75" customHeight="1">
      <c r="A226" s="329"/>
      <c r="B226" s="330"/>
      <c r="C226" s="330"/>
      <c r="D226" s="330"/>
      <c r="E226" s="330"/>
      <c r="F226" s="330"/>
      <c r="G226" s="330"/>
      <c r="H226" s="329"/>
      <c r="I226" s="330"/>
      <c r="J226" s="330"/>
      <c r="K226" s="330"/>
      <c r="L226" s="330"/>
      <c r="M226" s="330"/>
      <c r="N226" s="330"/>
      <c r="O226" s="330"/>
      <c r="P226" s="330"/>
      <c r="Q226" s="330"/>
      <c r="R226" s="330"/>
      <c r="S226" s="330"/>
      <c r="T226" s="330"/>
      <c r="U226" s="330"/>
      <c r="V226" s="330"/>
      <c r="W226" s="330"/>
      <c r="X226" s="330"/>
      <c r="Y226" s="330"/>
      <c r="Z226" s="330"/>
      <c r="AA226" s="330"/>
      <c r="AB226" s="330"/>
      <c r="AC226" s="330"/>
      <c r="AD226" s="330"/>
      <c r="AE226" s="330"/>
      <c r="AF226" s="330"/>
      <c r="AG226" s="330"/>
      <c r="AH226" s="330"/>
      <c r="AI226" s="330"/>
      <c r="AJ226" s="330"/>
      <c r="AK226" s="330"/>
      <c r="AL226" s="330"/>
      <c r="AM226" s="330"/>
      <c r="AN226" s="330"/>
      <c r="AO226" s="330"/>
    </row>
    <row r="227" spans="1:41" ht="15.75" customHeight="1">
      <c r="A227" s="329"/>
      <c r="B227" s="330"/>
      <c r="C227" s="330"/>
      <c r="D227" s="330"/>
      <c r="E227" s="330"/>
      <c r="F227" s="330"/>
      <c r="G227" s="330"/>
      <c r="H227" s="329"/>
      <c r="I227" s="330"/>
      <c r="J227" s="330"/>
      <c r="K227" s="330"/>
      <c r="L227" s="330"/>
      <c r="M227" s="330"/>
      <c r="N227" s="330"/>
      <c r="O227" s="330"/>
      <c r="P227" s="330"/>
      <c r="Q227" s="330"/>
      <c r="R227" s="330"/>
      <c r="S227" s="330"/>
      <c r="T227" s="330"/>
      <c r="U227" s="330"/>
      <c r="V227" s="330"/>
      <c r="W227" s="330"/>
      <c r="X227" s="330"/>
      <c r="Y227" s="330"/>
      <c r="Z227" s="330"/>
      <c r="AA227" s="330"/>
      <c r="AB227" s="330"/>
      <c r="AC227" s="330"/>
      <c r="AD227" s="330"/>
      <c r="AE227" s="330"/>
      <c r="AF227" s="330"/>
      <c r="AG227" s="330"/>
      <c r="AH227" s="330"/>
      <c r="AI227" s="330"/>
      <c r="AJ227" s="330"/>
      <c r="AK227" s="330"/>
      <c r="AL227" s="330"/>
      <c r="AM227" s="330"/>
      <c r="AN227" s="330"/>
      <c r="AO227" s="330"/>
    </row>
    <row r="228" spans="1:41" ht="15.75" customHeight="1">
      <c r="A228" s="329"/>
      <c r="B228" s="330"/>
      <c r="C228" s="330"/>
      <c r="D228" s="330"/>
      <c r="E228" s="330"/>
      <c r="F228" s="330"/>
      <c r="G228" s="330"/>
      <c r="H228" s="329"/>
      <c r="I228" s="330"/>
      <c r="J228" s="330"/>
      <c r="K228" s="330"/>
      <c r="L228" s="330"/>
      <c r="M228" s="330"/>
      <c r="N228" s="330"/>
      <c r="O228" s="330"/>
      <c r="P228" s="330"/>
      <c r="Q228" s="330"/>
      <c r="R228" s="330"/>
      <c r="S228" s="330"/>
      <c r="T228" s="330"/>
      <c r="U228" s="330"/>
      <c r="V228" s="330"/>
      <c r="W228" s="330"/>
      <c r="X228" s="330"/>
      <c r="Y228" s="330"/>
      <c r="Z228" s="330"/>
      <c r="AA228" s="330"/>
      <c r="AB228" s="330"/>
      <c r="AC228" s="330"/>
      <c r="AD228" s="330"/>
      <c r="AE228" s="330"/>
      <c r="AF228" s="330"/>
      <c r="AG228" s="330"/>
      <c r="AH228" s="330"/>
      <c r="AI228" s="330"/>
      <c r="AJ228" s="330"/>
      <c r="AK228" s="330"/>
      <c r="AL228" s="330"/>
      <c r="AM228" s="330"/>
      <c r="AN228" s="330"/>
      <c r="AO228" s="330"/>
    </row>
    <row r="229" spans="1:41" ht="15.75" customHeight="1">
      <c r="A229" s="329"/>
      <c r="B229" s="330"/>
      <c r="C229" s="330"/>
      <c r="D229" s="330"/>
      <c r="E229" s="330"/>
      <c r="F229" s="330"/>
      <c r="G229" s="330"/>
      <c r="H229" s="329"/>
      <c r="I229" s="330"/>
      <c r="J229" s="330"/>
      <c r="K229" s="330"/>
      <c r="L229" s="330"/>
      <c r="M229" s="330"/>
      <c r="N229" s="330"/>
      <c r="O229" s="330"/>
      <c r="P229" s="330"/>
      <c r="Q229" s="330"/>
      <c r="R229" s="330"/>
      <c r="S229" s="330"/>
      <c r="T229" s="330"/>
      <c r="U229" s="330"/>
      <c r="V229" s="330"/>
      <c r="W229" s="330"/>
      <c r="X229" s="330"/>
      <c r="Y229" s="330"/>
      <c r="Z229" s="330"/>
      <c r="AA229" s="330"/>
      <c r="AB229" s="330"/>
      <c r="AC229" s="330"/>
      <c r="AD229" s="330"/>
      <c r="AE229" s="330"/>
      <c r="AF229" s="330"/>
      <c r="AG229" s="330"/>
      <c r="AH229" s="330"/>
      <c r="AI229" s="330"/>
      <c r="AJ229" s="330"/>
      <c r="AK229" s="330"/>
      <c r="AL229" s="330"/>
      <c r="AM229" s="330"/>
      <c r="AN229" s="330"/>
      <c r="AO229" s="330"/>
    </row>
    <row r="230" spans="1:41" ht="15.75" customHeight="1">
      <c r="A230" s="329"/>
      <c r="B230" s="330"/>
      <c r="C230" s="330"/>
      <c r="D230" s="330"/>
      <c r="E230" s="330"/>
      <c r="F230" s="330"/>
      <c r="G230" s="330"/>
      <c r="H230" s="329"/>
      <c r="I230" s="330"/>
      <c r="J230" s="330"/>
      <c r="K230" s="330"/>
      <c r="L230" s="330"/>
      <c r="M230" s="330"/>
      <c r="N230" s="330"/>
      <c r="O230" s="330"/>
      <c r="P230" s="330"/>
      <c r="Q230" s="330"/>
      <c r="R230" s="330"/>
      <c r="S230" s="330"/>
      <c r="T230" s="330"/>
      <c r="U230" s="330"/>
      <c r="V230" s="330"/>
      <c r="W230" s="330"/>
      <c r="X230" s="330"/>
      <c r="Y230" s="330"/>
      <c r="Z230" s="330"/>
      <c r="AA230" s="330"/>
      <c r="AB230" s="330"/>
      <c r="AC230" s="330"/>
      <c r="AD230" s="330"/>
      <c r="AE230" s="330"/>
      <c r="AF230" s="330"/>
      <c r="AG230" s="330"/>
      <c r="AH230" s="330"/>
      <c r="AI230" s="330"/>
      <c r="AJ230" s="330"/>
      <c r="AK230" s="330"/>
      <c r="AL230" s="330"/>
      <c r="AM230" s="330"/>
      <c r="AN230" s="330"/>
      <c r="AO230" s="330"/>
    </row>
    <row r="231" spans="1:41" ht="15.75" customHeight="1">
      <c r="A231" s="329"/>
      <c r="B231" s="330"/>
      <c r="C231" s="330"/>
      <c r="D231" s="330"/>
      <c r="E231" s="330"/>
      <c r="F231" s="330"/>
      <c r="G231" s="330"/>
      <c r="H231" s="329"/>
      <c r="I231" s="330"/>
      <c r="J231" s="330"/>
      <c r="K231" s="330"/>
      <c r="L231" s="330"/>
      <c r="M231" s="330"/>
      <c r="N231" s="330"/>
      <c r="O231" s="330"/>
      <c r="P231" s="330"/>
      <c r="Q231" s="330"/>
      <c r="R231" s="330"/>
      <c r="S231" s="330"/>
      <c r="T231" s="330"/>
      <c r="U231" s="330"/>
      <c r="V231" s="330"/>
      <c r="W231" s="330"/>
      <c r="X231" s="330"/>
      <c r="Y231" s="330"/>
      <c r="Z231" s="330"/>
      <c r="AA231" s="330"/>
      <c r="AB231" s="330"/>
      <c r="AC231" s="330"/>
      <c r="AD231" s="330"/>
      <c r="AE231" s="330"/>
      <c r="AF231" s="330"/>
      <c r="AG231" s="330"/>
      <c r="AH231" s="330"/>
      <c r="AI231" s="330"/>
      <c r="AJ231" s="330"/>
      <c r="AK231" s="330"/>
      <c r="AL231" s="330"/>
      <c r="AM231" s="330"/>
      <c r="AN231" s="330"/>
      <c r="AO231" s="330"/>
    </row>
    <row r="232" spans="1:41" ht="15.75" customHeight="1">
      <c r="A232" s="329"/>
      <c r="B232" s="330"/>
      <c r="C232" s="330"/>
      <c r="D232" s="330"/>
      <c r="E232" s="330"/>
      <c r="F232" s="330"/>
      <c r="G232" s="330"/>
      <c r="H232" s="329"/>
      <c r="I232" s="330"/>
      <c r="J232" s="330"/>
      <c r="K232" s="330"/>
      <c r="L232" s="330"/>
      <c r="M232" s="330"/>
      <c r="N232" s="330"/>
      <c r="O232" s="330"/>
      <c r="P232" s="330"/>
      <c r="Q232" s="330"/>
      <c r="R232" s="330"/>
      <c r="S232" s="330"/>
      <c r="T232" s="330"/>
      <c r="U232" s="330"/>
      <c r="V232" s="330"/>
      <c r="W232" s="330"/>
      <c r="X232" s="330"/>
      <c r="Y232" s="330"/>
      <c r="Z232" s="330"/>
      <c r="AA232" s="330"/>
      <c r="AB232" s="330"/>
      <c r="AC232" s="330"/>
      <c r="AD232" s="330"/>
      <c r="AE232" s="330"/>
      <c r="AF232" s="330"/>
      <c r="AG232" s="330"/>
      <c r="AH232" s="330"/>
      <c r="AI232" s="330"/>
      <c r="AJ232" s="330"/>
      <c r="AK232" s="330"/>
      <c r="AL232" s="330"/>
      <c r="AM232" s="330"/>
      <c r="AN232" s="330"/>
      <c r="AO232" s="330"/>
    </row>
    <row r="233" spans="1:41" ht="15.75" customHeight="1">
      <c r="A233" s="329"/>
      <c r="B233" s="330"/>
      <c r="C233" s="330"/>
      <c r="D233" s="330"/>
      <c r="E233" s="330"/>
      <c r="F233" s="330"/>
      <c r="G233" s="330"/>
      <c r="H233" s="329"/>
      <c r="I233" s="330"/>
      <c r="J233" s="330"/>
      <c r="K233" s="330"/>
      <c r="L233" s="330"/>
      <c r="M233" s="330"/>
      <c r="N233" s="330"/>
      <c r="O233" s="330"/>
      <c r="P233" s="330"/>
      <c r="Q233" s="330"/>
      <c r="R233" s="330"/>
      <c r="S233" s="330"/>
      <c r="T233" s="330"/>
      <c r="U233" s="330"/>
      <c r="V233" s="330"/>
      <c r="W233" s="330"/>
      <c r="X233" s="330"/>
      <c r="Y233" s="330"/>
      <c r="Z233" s="330"/>
      <c r="AA233" s="330"/>
      <c r="AB233" s="330"/>
      <c r="AC233" s="330"/>
      <c r="AD233" s="330"/>
      <c r="AE233" s="330"/>
      <c r="AF233" s="330"/>
      <c r="AG233" s="330"/>
      <c r="AH233" s="330"/>
      <c r="AI233" s="330"/>
      <c r="AJ233" s="330"/>
      <c r="AK233" s="330"/>
      <c r="AL233" s="330"/>
      <c r="AM233" s="330"/>
      <c r="AN233" s="330"/>
      <c r="AO233" s="330"/>
    </row>
    <row r="234" spans="1:41" ht="15.75" customHeight="1">
      <c r="A234" s="329"/>
      <c r="B234" s="330"/>
      <c r="C234" s="330"/>
      <c r="D234" s="330"/>
      <c r="E234" s="330"/>
      <c r="F234" s="330"/>
      <c r="G234" s="330"/>
      <c r="H234" s="329"/>
      <c r="I234" s="330"/>
      <c r="J234" s="330"/>
      <c r="K234" s="330"/>
      <c r="L234" s="330"/>
      <c r="M234" s="330"/>
      <c r="N234" s="330"/>
      <c r="O234" s="330"/>
      <c r="P234" s="330"/>
      <c r="Q234" s="330"/>
      <c r="R234" s="330"/>
      <c r="S234" s="330"/>
      <c r="T234" s="330"/>
      <c r="U234" s="330"/>
      <c r="V234" s="330"/>
      <c r="W234" s="330"/>
      <c r="X234" s="330"/>
      <c r="Y234" s="330"/>
      <c r="Z234" s="330"/>
      <c r="AA234" s="330"/>
      <c r="AB234" s="330"/>
      <c r="AC234" s="330"/>
      <c r="AD234" s="330"/>
      <c r="AE234" s="330"/>
      <c r="AF234" s="330"/>
      <c r="AG234" s="330"/>
      <c r="AH234" s="330"/>
      <c r="AI234" s="330"/>
      <c r="AJ234" s="330"/>
      <c r="AK234" s="330"/>
      <c r="AL234" s="330"/>
      <c r="AM234" s="330"/>
      <c r="AN234" s="330"/>
      <c r="AO234" s="330"/>
    </row>
    <row r="235" spans="1:41" ht="15.75" customHeight="1">
      <c r="A235" s="329"/>
      <c r="B235" s="330"/>
      <c r="C235" s="330"/>
      <c r="D235" s="330"/>
      <c r="E235" s="330"/>
      <c r="F235" s="330"/>
      <c r="G235" s="330"/>
      <c r="H235" s="329"/>
      <c r="I235" s="330"/>
      <c r="J235" s="330"/>
      <c r="K235" s="330"/>
      <c r="L235" s="330"/>
      <c r="M235" s="330"/>
      <c r="N235" s="330"/>
      <c r="O235" s="330"/>
      <c r="P235" s="330"/>
      <c r="Q235" s="330"/>
      <c r="R235" s="330"/>
      <c r="S235" s="330"/>
      <c r="T235" s="330"/>
      <c r="U235" s="330"/>
      <c r="V235" s="330"/>
      <c r="W235" s="330"/>
      <c r="X235" s="330"/>
      <c r="Y235" s="330"/>
      <c r="Z235" s="330"/>
      <c r="AA235" s="330"/>
      <c r="AB235" s="330"/>
      <c r="AC235" s="330"/>
      <c r="AD235" s="330"/>
      <c r="AE235" s="330"/>
      <c r="AF235" s="330"/>
      <c r="AG235" s="330"/>
      <c r="AH235" s="330"/>
      <c r="AI235" s="330"/>
      <c r="AJ235" s="330"/>
      <c r="AK235" s="330"/>
      <c r="AL235" s="330"/>
      <c r="AM235" s="330"/>
      <c r="AN235" s="330"/>
      <c r="AO235" s="330"/>
    </row>
    <row r="236" spans="1:41" ht="15.75" customHeight="1">
      <c r="A236" s="329"/>
      <c r="B236" s="330"/>
      <c r="C236" s="330"/>
      <c r="D236" s="330"/>
      <c r="E236" s="330"/>
      <c r="F236" s="330"/>
      <c r="G236" s="330"/>
      <c r="H236" s="329"/>
      <c r="I236" s="330"/>
      <c r="J236" s="330"/>
      <c r="K236" s="330"/>
      <c r="L236" s="330"/>
      <c r="M236" s="330"/>
      <c r="N236" s="330"/>
      <c r="O236" s="330"/>
      <c r="P236" s="330"/>
      <c r="Q236" s="330"/>
      <c r="R236" s="330"/>
      <c r="S236" s="330"/>
      <c r="T236" s="330"/>
      <c r="U236" s="330"/>
      <c r="V236" s="330"/>
      <c r="W236" s="330"/>
      <c r="X236" s="330"/>
      <c r="Y236" s="330"/>
      <c r="Z236" s="330"/>
      <c r="AA236" s="330"/>
      <c r="AB236" s="330"/>
      <c r="AC236" s="330"/>
      <c r="AD236" s="330"/>
      <c r="AE236" s="330"/>
      <c r="AF236" s="330"/>
      <c r="AG236" s="330"/>
      <c r="AH236" s="330"/>
      <c r="AI236" s="330"/>
      <c r="AJ236" s="330"/>
      <c r="AK236" s="330"/>
      <c r="AL236" s="330"/>
      <c r="AM236" s="330"/>
      <c r="AN236" s="330"/>
      <c r="AO236" s="330"/>
    </row>
    <row r="237" spans="1:41" ht="15.75" customHeight="1">
      <c r="A237" s="329"/>
      <c r="B237" s="330"/>
      <c r="C237" s="330"/>
      <c r="D237" s="330"/>
      <c r="E237" s="330"/>
      <c r="F237" s="330"/>
      <c r="G237" s="330"/>
      <c r="H237" s="329"/>
      <c r="I237" s="330"/>
      <c r="J237" s="330"/>
      <c r="K237" s="330"/>
      <c r="L237" s="330"/>
      <c r="M237" s="330"/>
      <c r="N237" s="330"/>
      <c r="O237" s="330"/>
      <c r="P237" s="330"/>
      <c r="Q237" s="330"/>
      <c r="R237" s="330"/>
      <c r="S237" s="330"/>
      <c r="T237" s="330"/>
      <c r="U237" s="330"/>
      <c r="V237" s="330"/>
      <c r="W237" s="330"/>
      <c r="X237" s="330"/>
      <c r="Y237" s="330"/>
      <c r="Z237" s="330"/>
      <c r="AA237" s="330"/>
      <c r="AB237" s="330"/>
      <c r="AC237" s="330"/>
      <c r="AD237" s="330"/>
      <c r="AE237" s="330"/>
      <c r="AF237" s="330"/>
      <c r="AG237" s="330"/>
      <c r="AH237" s="330"/>
      <c r="AI237" s="330"/>
      <c r="AJ237" s="330"/>
      <c r="AK237" s="330"/>
      <c r="AL237" s="330"/>
      <c r="AM237" s="330"/>
      <c r="AN237" s="330"/>
      <c r="AO237" s="330"/>
    </row>
    <row r="238" spans="1:41" ht="15.75" customHeight="1">
      <c r="A238" s="329"/>
      <c r="B238" s="330"/>
      <c r="C238" s="330"/>
      <c r="D238" s="330"/>
      <c r="E238" s="330"/>
      <c r="F238" s="330"/>
      <c r="G238" s="330"/>
      <c r="H238" s="329"/>
      <c r="I238" s="330"/>
      <c r="J238" s="330"/>
      <c r="K238" s="330"/>
      <c r="L238" s="330"/>
      <c r="M238" s="330"/>
      <c r="N238" s="330"/>
      <c r="O238" s="330"/>
      <c r="P238" s="330"/>
      <c r="Q238" s="330"/>
      <c r="R238" s="330"/>
      <c r="S238" s="330"/>
      <c r="T238" s="330"/>
      <c r="U238" s="330"/>
      <c r="V238" s="330"/>
      <c r="W238" s="330"/>
      <c r="X238" s="330"/>
      <c r="Y238" s="330"/>
      <c r="Z238" s="330"/>
      <c r="AA238" s="330"/>
      <c r="AB238" s="330"/>
      <c r="AC238" s="330"/>
      <c r="AD238" s="330"/>
      <c r="AE238" s="330"/>
      <c r="AF238" s="330"/>
      <c r="AG238" s="330"/>
      <c r="AH238" s="330"/>
      <c r="AI238" s="330"/>
      <c r="AJ238" s="330"/>
      <c r="AK238" s="330"/>
      <c r="AL238" s="330"/>
      <c r="AM238" s="330"/>
      <c r="AN238" s="330"/>
      <c r="AO238" s="330"/>
    </row>
    <row r="239" spans="1:41" ht="15.75" customHeight="1">
      <c r="A239" s="329"/>
      <c r="B239" s="330"/>
      <c r="C239" s="330"/>
      <c r="D239" s="330"/>
      <c r="E239" s="330"/>
      <c r="F239" s="330"/>
      <c r="G239" s="330"/>
      <c r="H239" s="329"/>
      <c r="I239" s="330"/>
      <c r="J239" s="330"/>
      <c r="K239" s="330"/>
      <c r="L239" s="330"/>
      <c r="M239" s="330"/>
      <c r="N239" s="330"/>
      <c r="O239" s="330"/>
      <c r="P239" s="330"/>
      <c r="Q239" s="330"/>
      <c r="R239" s="330"/>
      <c r="S239" s="330"/>
      <c r="T239" s="330"/>
      <c r="U239" s="330"/>
      <c r="V239" s="330"/>
      <c r="W239" s="330"/>
      <c r="X239" s="330"/>
      <c r="Y239" s="330"/>
      <c r="Z239" s="330"/>
      <c r="AA239" s="330"/>
      <c r="AB239" s="330"/>
      <c r="AC239" s="330"/>
      <c r="AD239" s="330"/>
      <c r="AE239" s="330"/>
      <c r="AF239" s="330"/>
      <c r="AG239" s="330"/>
      <c r="AH239" s="330"/>
      <c r="AI239" s="330"/>
      <c r="AJ239" s="330"/>
      <c r="AK239" s="330"/>
      <c r="AL239" s="330"/>
      <c r="AM239" s="330"/>
      <c r="AN239" s="330"/>
      <c r="AO239" s="330"/>
    </row>
    <row r="240" spans="1:41" ht="15.75" customHeight="1">
      <c r="A240" s="329"/>
      <c r="B240" s="330"/>
      <c r="C240" s="330"/>
      <c r="D240" s="330"/>
      <c r="E240" s="330"/>
      <c r="F240" s="330"/>
      <c r="G240" s="330"/>
      <c r="H240" s="329"/>
      <c r="I240" s="330"/>
      <c r="J240" s="330"/>
      <c r="K240" s="330"/>
      <c r="L240" s="330"/>
      <c r="M240" s="330"/>
      <c r="N240" s="330"/>
      <c r="O240" s="330"/>
      <c r="P240" s="330"/>
      <c r="Q240" s="330"/>
      <c r="R240" s="330"/>
      <c r="S240" s="330"/>
      <c r="T240" s="330"/>
      <c r="U240" s="330"/>
      <c r="V240" s="330"/>
      <c r="W240" s="330"/>
      <c r="X240" s="330"/>
      <c r="Y240" s="330"/>
      <c r="Z240" s="330"/>
      <c r="AA240" s="330"/>
      <c r="AB240" s="330"/>
      <c r="AC240" s="330"/>
      <c r="AD240" s="330"/>
      <c r="AE240" s="330"/>
      <c r="AF240" s="330"/>
      <c r="AG240" s="330"/>
      <c r="AH240" s="330"/>
      <c r="AI240" s="330"/>
      <c r="AJ240" s="330"/>
      <c r="AK240" s="330"/>
      <c r="AL240" s="330"/>
      <c r="AM240" s="330"/>
      <c r="AN240" s="330"/>
      <c r="AO240" s="330"/>
    </row>
    <row r="241" spans="1:41" ht="15.75" customHeight="1">
      <c r="A241" s="329"/>
      <c r="B241" s="330"/>
      <c r="C241" s="330"/>
      <c r="D241" s="330"/>
      <c r="E241" s="330"/>
      <c r="F241" s="330"/>
      <c r="G241" s="330"/>
      <c r="H241" s="329"/>
      <c r="I241" s="330"/>
      <c r="J241" s="330"/>
      <c r="K241" s="330"/>
      <c r="L241" s="330"/>
      <c r="M241" s="330"/>
      <c r="N241" s="330"/>
      <c r="O241" s="330"/>
      <c r="P241" s="330"/>
      <c r="Q241" s="330"/>
      <c r="R241" s="330"/>
      <c r="S241" s="330"/>
      <c r="T241" s="330"/>
      <c r="U241" s="330"/>
      <c r="V241" s="330"/>
      <c r="W241" s="330"/>
      <c r="X241" s="330"/>
      <c r="Y241" s="330"/>
      <c r="Z241" s="330"/>
      <c r="AA241" s="330"/>
      <c r="AB241" s="330"/>
      <c r="AC241" s="330"/>
      <c r="AD241" s="330"/>
      <c r="AE241" s="330"/>
      <c r="AF241" s="330"/>
      <c r="AG241" s="330"/>
      <c r="AH241" s="330"/>
      <c r="AI241" s="330"/>
      <c r="AJ241" s="330"/>
      <c r="AK241" s="330"/>
      <c r="AL241" s="330"/>
      <c r="AM241" s="330"/>
      <c r="AN241" s="330"/>
      <c r="AO241" s="330"/>
    </row>
    <row r="242" spans="1:41" ht="15.75" customHeight="1">
      <c r="A242" s="329"/>
      <c r="B242" s="330"/>
      <c r="C242" s="330"/>
      <c r="D242" s="330"/>
      <c r="E242" s="330"/>
      <c r="F242" s="330"/>
      <c r="G242" s="330"/>
      <c r="H242" s="329"/>
      <c r="I242" s="330"/>
      <c r="J242" s="330"/>
      <c r="K242" s="330"/>
      <c r="L242" s="330"/>
      <c r="M242" s="330"/>
      <c r="N242" s="330"/>
      <c r="O242" s="330"/>
      <c r="P242" s="330"/>
      <c r="Q242" s="330"/>
      <c r="R242" s="330"/>
      <c r="S242" s="330"/>
      <c r="T242" s="330"/>
      <c r="U242" s="330"/>
      <c r="V242" s="330"/>
      <c r="W242" s="330"/>
      <c r="X242" s="330"/>
      <c r="Y242" s="330"/>
      <c r="Z242" s="330"/>
      <c r="AA242" s="330"/>
      <c r="AB242" s="330"/>
      <c r="AC242" s="330"/>
      <c r="AD242" s="330"/>
      <c r="AE242" s="330"/>
      <c r="AF242" s="330"/>
      <c r="AG242" s="330"/>
      <c r="AH242" s="330"/>
      <c r="AI242" s="330"/>
      <c r="AJ242" s="330"/>
      <c r="AK242" s="330"/>
      <c r="AL242" s="330"/>
      <c r="AM242" s="330"/>
      <c r="AN242" s="330"/>
      <c r="AO242" s="330"/>
    </row>
    <row r="243" spans="1:41" ht="15.75" customHeight="1">
      <c r="A243" s="329"/>
      <c r="B243" s="330"/>
      <c r="C243" s="330"/>
      <c r="D243" s="330"/>
      <c r="E243" s="330"/>
      <c r="F243" s="330"/>
      <c r="G243" s="330"/>
      <c r="H243" s="329"/>
      <c r="I243" s="330"/>
      <c r="J243" s="330"/>
      <c r="K243" s="330"/>
      <c r="L243" s="330"/>
      <c r="M243" s="330"/>
      <c r="N243" s="330"/>
      <c r="O243" s="330"/>
      <c r="P243" s="330"/>
      <c r="Q243" s="330"/>
      <c r="R243" s="330"/>
      <c r="S243" s="330"/>
      <c r="T243" s="330"/>
      <c r="U243" s="330"/>
      <c r="V243" s="330"/>
      <c r="W243" s="330"/>
      <c r="X243" s="330"/>
      <c r="Y243" s="330"/>
      <c r="Z243" s="330"/>
      <c r="AA243" s="330"/>
      <c r="AB243" s="330"/>
      <c r="AC243" s="330"/>
      <c r="AD243" s="330"/>
      <c r="AE243" s="330"/>
      <c r="AF243" s="330"/>
      <c r="AG243" s="330"/>
      <c r="AH243" s="330"/>
      <c r="AI243" s="330"/>
      <c r="AJ243" s="330"/>
      <c r="AK243" s="330"/>
      <c r="AL243" s="330"/>
      <c r="AM243" s="330"/>
      <c r="AN243" s="330"/>
      <c r="AO243" s="330"/>
    </row>
    <row r="244" spans="1:41" ht="15.75" customHeight="1">
      <c r="A244" s="329"/>
      <c r="B244" s="330"/>
      <c r="C244" s="330"/>
      <c r="D244" s="330"/>
      <c r="E244" s="330"/>
      <c r="F244" s="330"/>
      <c r="G244" s="330"/>
      <c r="H244" s="329"/>
      <c r="I244" s="330"/>
      <c r="J244" s="330"/>
      <c r="K244" s="330"/>
      <c r="L244" s="330"/>
      <c r="M244" s="330"/>
      <c r="N244" s="330"/>
      <c r="O244" s="330"/>
      <c r="P244" s="330"/>
      <c r="Q244" s="330"/>
      <c r="R244" s="330"/>
      <c r="S244" s="330"/>
      <c r="T244" s="330"/>
      <c r="U244" s="330"/>
      <c r="V244" s="330"/>
      <c r="W244" s="330"/>
      <c r="X244" s="330"/>
      <c r="Y244" s="330"/>
      <c r="Z244" s="330"/>
      <c r="AA244" s="330"/>
      <c r="AB244" s="330"/>
      <c r="AC244" s="330"/>
      <c r="AD244" s="330"/>
      <c r="AE244" s="330"/>
      <c r="AF244" s="330"/>
      <c r="AG244" s="330"/>
      <c r="AH244" s="330"/>
      <c r="AI244" s="330"/>
      <c r="AJ244" s="330"/>
      <c r="AK244" s="330"/>
      <c r="AL244" s="330"/>
      <c r="AM244" s="330"/>
      <c r="AN244" s="330"/>
      <c r="AO244" s="330"/>
    </row>
    <row r="245" spans="1:41" ht="15.75" customHeight="1">
      <c r="A245" s="329"/>
      <c r="B245" s="330"/>
      <c r="C245" s="330"/>
      <c r="D245" s="330"/>
      <c r="E245" s="330"/>
      <c r="F245" s="330"/>
      <c r="G245" s="330"/>
      <c r="H245" s="329"/>
      <c r="I245" s="330"/>
      <c r="J245" s="330"/>
      <c r="K245" s="330"/>
      <c r="L245" s="330"/>
      <c r="M245" s="330"/>
      <c r="N245" s="330"/>
      <c r="O245" s="330"/>
      <c r="P245" s="330"/>
      <c r="Q245" s="330"/>
      <c r="R245" s="330"/>
      <c r="S245" s="330"/>
      <c r="T245" s="330"/>
      <c r="U245" s="330"/>
      <c r="V245" s="330"/>
      <c r="W245" s="330"/>
      <c r="X245" s="330"/>
      <c r="Y245" s="330"/>
      <c r="Z245" s="330"/>
      <c r="AA245" s="330"/>
      <c r="AB245" s="330"/>
      <c r="AC245" s="330"/>
      <c r="AD245" s="330"/>
      <c r="AE245" s="330"/>
      <c r="AF245" s="330"/>
      <c r="AG245" s="330"/>
      <c r="AH245" s="330"/>
      <c r="AI245" s="330"/>
      <c r="AJ245" s="330"/>
      <c r="AK245" s="330"/>
      <c r="AL245" s="330"/>
      <c r="AM245" s="330"/>
      <c r="AN245" s="330"/>
      <c r="AO245" s="330"/>
    </row>
    <row r="246" spans="1:41" ht="15.75" customHeight="1">
      <c r="A246" s="329"/>
      <c r="B246" s="330"/>
      <c r="C246" s="330"/>
      <c r="D246" s="330"/>
      <c r="E246" s="330"/>
      <c r="F246" s="330"/>
      <c r="G246" s="330"/>
      <c r="H246" s="329"/>
      <c r="I246" s="330"/>
      <c r="J246" s="330"/>
      <c r="K246" s="330"/>
      <c r="L246" s="330"/>
      <c r="M246" s="330"/>
      <c r="N246" s="330"/>
      <c r="O246" s="330"/>
      <c r="P246" s="330"/>
      <c r="Q246" s="330"/>
      <c r="R246" s="330"/>
      <c r="S246" s="330"/>
      <c r="T246" s="330"/>
      <c r="U246" s="330"/>
      <c r="V246" s="330"/>
      <c r="W246" s="330"/>
      <c r="X246" s="330"/>
      <c r="Y246" s="330"/>
      <c r="Z246" s="330"/>
      <c r="AA246" s="330"/>
      <c r="AB246" s="330"/>
      <c r="AC246" s="330"/>
      <c r="AD246" s="330"/>
      <c r="AE246" s="330"/>
      <c r="AF246" s="330"/>
      <c r="AG246" s="330"/>
      <c r="AH246" s="330"/>
      <c r="AI246" s="330"/>
      <c r="AJ246" s="330"/>
      <c r="AK246" s="330"/>
      <c r="AL246" s="330"/>
      <c r="AM246" s="330"/>
      <c r="AN246" s="330"/>
      <c r="AO246" s="330"/>
    </row>
    <row r="247" spans="1:41" ht="15.75" customHeight="1">
      <c r="A247" s="329"/>
      <c r="B247" s="330"/>
      <c r="C247" s="330"/>
      <c r="D247" s="330"/>
      <c r="E247" s="330"/>
      <c r="F247" s="330"/>
      <c r="G247" s="330"/>
      <c r="H247" s="329"/>
      <c r="I247" s="330"/>
      <c r="J247" s="330"/>
      <c r="K247" s="330"/>
      <c r="L247" s="330"/>
      <c r="M247" s="330"/>
      <c r="N247" s="330"/>
      <c r="O247" s="330"/>
      <c r="P247" s="330"/>
      <c r="Q247" s="330"/>
      <c r="R247" s="330"/>
      <c r="S247" s="330"/>
      <c r="T247" s="330"/>
      <c r="U247" s="330"/>
      <c r="V247" s="330"/>
      <c r="W247" s="330"/>
      <c r="X247" s="330"/>
      <c r="Y247" s="330"/>
      <c r="Z247" s="330"/>
      <c r="AA247" s="330"/>
      <c r="AB247" s="330"/>
      <c r="AC247" s="330"/>
      <c r="AD247" s="330"/>
      <c r="AE247" s="330"/>
      <c r="AF247" s="330"/>
      <c r="AG247" s="330"/>
      <c r="AH247" s="330"/>
      <c r="AI247" s="330"/>
      <c r="AJ247" s="330"/>
      <c r="AK247" s="330"/>
      <c r="AL247" s="330"/>
      <c r="AM247" s="330"/>
      <c r="AN247" s="330"/>
      <c r="AO247" s="330"/>
    </row>
    <row r="248" spans="1:41" ht="15.75" customHeight="1">
      <c r="A248" s="329"/>
      <c r="B248" s="330"/>
      <c r="C248" s="330"/>
      <c r="D248" s="330"/>
      <c r="E248" s="330"/>
      <c r="F248" s="330"/>
      <c r="G248" s="330"/>
      <c r="H248" s="329"/>
      <c r="I248" s="330"/>
      <c r="J248" s="330"/>
      <c r="K248" s="330"/>
      <c r="L248" s="330"/>
      <c r="M248" s="330"/>
      <c r="N248" s="330"/>
      <c r="O248" s="330"/>
      <c r="P248" s="330"/>
      <c r="Q248" s="330"/>
      <c r="R248" s="330"/>
      <c r="S248" s="330"/>
      <c r="T248" s="330"/>
      <c r="U248" s="330"/>
      <c r="V248" s="330"/>
      <c r="W248" s="330"/>
      <c r="X248" s="330"/>
      <c r="Y248" s="330"/>
      <c r="Z248" s="330"/>
      <c r="AA248" s="330"/>
      <c r="AB248" s="330"/>
      <c r="AC248" s="330"/>
      <c r="AD248" s="330"/>
      <c r="AE248" s="330"/>
      <c r="AF248" s="330"/>
      <c r="AG248" s="330"/>
      <c r="AH248" s="330"/>
      <c r="AI248" s="330"/>
      <c r="AJ248" s="330"/>
      <c r="AK248" s="330"/>
      <c r="AL248" s="330"/>
      <c r="AM248" s="330"/>
      <c r="AN248" s="330"/>
      <c r="AO248" s="330"/>
    </row>
    <row r="249" spans="1:41" ht="15.75" customHeight="1">
      <c r="A249" s="329"/>
      <c r="B249" s="330"/>
      <c r="C249" s="330"/>
      <c r="D249" s="330"/>
      <c r="E249" s="330"/>
      <c r="F249" s="330"/>
      <c r="G249" s="330"/>
      <c r="H249" s="329"/>
      <c r="I249" s="330"/>
      <c r="J249" s="330"/>
      <c r="K249" s="330"/>
      <c r="L249" s="330"/>
      <c r="M249" s="330"/>
      <c r="N249" s="330"/>
      <c r="O249" s="330"/>
      <c r="P249" s="330"/>
      <c r="Q249" s="330"/>
      <c r="R249" s="330"/>
      <c r="S249" s="330"/>
      <c r="T249" s="330"/>
      <c r="U249" s="330"/>
      <c r="V249" s="330"/>
      <c r="W249" s="330"/>
      <c r="X249" s="330"/>
      <c r="Y249" s="330"/>
      <c r="Z249" s="330"/>
      <c r="AA249" s="330"/>
      <c r="AB249" s="330"/>
      <c r="AC249" s="330"/>
      <c r="AD249" s="330"/>
      <c r="AE249" s="330"/>
      <c r="AF249" s="330"/>
      <c r="AG249" s="330"/>
      <c r="AH249" s="330"/>
      <c r="AI249" s="330"/>
      <c r="AJ249" s="330"/>
      <c r="AK249" s="330"/>
      <c r="AL249" s="330"/>
      <c r="AM249" s="330"/>
      <c r="AN249" s="330"/>
      <c r="AO249" s="330"/>
    </row>
    <row r="250" spans="1:41" ht="15.75" customHeight="1">
      <c r="A250" s="329"/>
      <c r="B250" s="330"/>
      <c r="C250" s="330"/>
      <c r="D250" s="330"/>
      <c r="E250" s="330"/>
      <c r="F250" s="330"/>
      <c r="G250" s="330"/>
      <c r="H250" s="329"/>
      <c r="I250" s="330"/>
      <c r="J250" s="330"/>
      <c r="K250" s="330"/>
      <c r="L250" s="330"/>
      <c r="M250" s="330"/>
      <c r="N250" s="330"/>
      <c r="O250" s="330"/>
      <c r="P250" s="330"/>
      <c r="Q250" s="330"/>
      <c r="R250" s="330"/>
      <c r="S250" s="330"/>
      <c r="T250" s="330"/>
      <c r="U250" s="330"/>
      <c r="V250" s="330"/>
      <c r="W250" s="330"/>
      <c r="X250" s="330"/>
      <c r="Y250" s="330"/>
      <c r="Z250" s="330"/>
      <c r="AA250" s="330"/>
      <c r="AB250" s="330"/>
      <c r="AC250" s="330"/>
      <c r="AD250" s="330"/>
      <c r="AE250" s="330"/>
      <c r="AF250" s="330"/>
      <c r="AG250" s="330"/>
      <c r="AH250" s="330"/>
      <c r="AI250" s="330"/>
      <c r="AJ250" s="330"/>
      <c r="AK250" s="330"/>
      <c r="AL250" s="330"/>
      <c r="AM250" s="330"/>
      <c r="AN250" s="330"/>
      <c r="AO250" s="330"/>
    </row>
    <row r="251" spans="1:41" ht="15.75" customHeight="1">
      <c r="A251" s="329"/>
      <c r="B251" s="330"/>
      <c r="C251" s="330"/>
      <c r="D251" s="330"/>
      <c r="E251" s="330"/>
      <c r="F251" s="330"/>
      <c r="G251" s="330"/>
      <c r="H251" s="329"/>
      <c r="I251" s="330"/>
      <c r="J251" s="330"/>
      <c r="K251" s="330"/>
      <c r="L251" s="330"/>
      <c r="M251" s="330"/>
      <c r="N251" s="330"/>
      <c r="O251" s="330"/>
      <c r="P251" s="330"/>
      <c r="Q251" s="330"/>
      <c r="R251" s="330"/>
      <c r="S251" s="330"/>
      <c r="T251" s="330"/>
      <c r="U251" s="330"/>
      <c r="V251" s="330"/>
      <c r="W251" s="330"/>
      <c r="X251" s="330"/>
      <c r="Y251" s="330"/>
      <c r="Z251" s="330"/>
      <c r="AA251" s="330"/>
      <c r="AB251" s="330"/>
      <c r="AC251" s="330"/>
      <c r="AD251" s="330"/>
      <c r="AE251" s="330"/>
      <c r="AF251" s="330"/>
      <c r="AG251" s="330"/>
      <c r="AH251" s="330"/>
      <c r="AI251" s="330"/>
      <c r="AJ251" s="330"/>
      <c r="AK251" s="330"/>
      <c r="AL251" s="330"/>
      <c r="AM251" s="330"/>
      <c r="AN251" s="330"/>
      <c r="AO251" s="330"/>
    </row>
    <row r="252" spans="1:41" ht="15.75" customHeight="1">
      <c r="A252" s="329"/>
      <c r="B252" s="330"/>
      <c r="C252" s="330"/>
      <c r="D252" s="330"/>
      <c r="E252" s="330"/>
      <c r="F252" s="330"/>
      <c r="G252" s="330"/>
      <c r="H252" s="329"/>
      <c r="I252" s="330"/>
      <c r="J252" s="330"/>
      <c r="K252" s="330"/>
      <c r="L252" s="330"/>
      <c r="M252" s="330"/>
      <c r="N252" s="330"/>
      <c r="O252" s="330"/>
      <c r="P252" s="330"/>
      <c r="Q252" s="330"/>
      <c r="R252" s="330"/>
      <c r="S252" s="330"/>
      <c r="T252" s="330"/>
      <c r="U252" s="330"/>
      <c r="V252" s="330"/>
      <c r="W252" s="330"/>
      <c r="X252" s="330"/>
      <c r="Y252" s="330"/>
      <c r="Z252" s="330"/>
      <c r="AA252" s="330"/>
      <c r="AB252" s="330"/>
      <c r="AC252" s="330"/>
      <c r="AD252" s="330"/>
      <c r="AE252" s="330"/>
      <c r="AF252" s="330"/>
      <c r="AG252" s="330"/>
      <c r="AH252" s="330"/>
      <c r="AI252" s="330"/>
      <c r="AJ252" s="330"/>
      <c r="AK252" s="330"/>
      <c r="AL252" s="330"/>
      <c r="AM252" s="330"/>
      <c r="AN252" s="330"/>
      <c r="AO252" s="330"/>
    </row>
    <row r="253" spans="1:41" ht="15.75" customHeight="1">
      <c r="A253" s="329"/>
      <c r="B253" s="330"/>
      <c r="C253" s="330"/>
      <c r="D253" s="330"/>
      <c r="E253" s="330"/>
      <c r="F253" s="330"/>
      <c r="G253" s="330"/>
      <c r="H253" s="329"/>
      <c r="I253" s="330"/>
      <c r="J253" s="330"/>
      <c r="K253" s="330"/>
      <c r="L253" s="330"/>
      <c r="M253" s="330"/>
      <c r="N253" s="330"/>
      <c r="O253" s="330"/>
      <c r="P253" s="330"/>
      <c r="Q253" s="330"/>
      <c r="R253" s="330"/>
      <c r="S253" s="330"/>
      <c r="T253" s="330"/>
      <c r="U253" s="330"/>
      <c r="V253" s="330"/>
      <c r="W253" s="330"/>
      <c r="X253" s="330"/>
      <c r="Y253" s="330"/>
      <c r="Z253" s="330"/>
      <c r="AA253" s="330"/>
      <c r="AB253" s="330"/>
      <c r="AC253" s="330"/>
      <c r="AD253" s="330"/>
      <c r="AE253" s="330"/>
      <c r="AF253" s="330"/>
      <c r="AG253" s="330"/>
      <c r="AH253" s="330"/>
      <c r="AI253" s="330"/>
      <c r="AJ253" s="330"/>
      <c r="AK253" s="330"/>
      <c r="AL253" s="330"/>
      <c r="AM253" s="330"/>
      <c r="AN253" s="330"/>
      <c r="AO253" s="330"/>
    </row>
    <row r="254" spans="1:41" ht="15.75" customHeight="1">
      <c r="A254" s="329"/>
      <c r="B254" s="330"/>
      <c r="C254" s="330"/>
      <c r="D254" s="330"/>
      <c r="E254" s="330"/>
      <c r="F254" s="330"/>
      <c r="G254" s="330"/>
      <c r="H254" s="329"/>
      <c r="I254" s="330"/>
      <c r="J254" s="330"/>
      <c r="K254" s="330"/>
      <c r="L254" s="330"/>
      <c r="M254" s="330"/>
      <c r="N254" s="330"/>
      <c r="O254" s="330"/>
      <c r="P254" s="330"/>
      <c r="Q254" s="330"/>
      <c r="R254" s="330"/>
      <c r="S254" s="330"/>
      <c r="T254" s="330"/>
      <c r="U254" s="330"/>
      <c r="V254" s="330"/>
      <c r="W254" s="330"/>
      <c r="X254" s="330"/>
      <c r="Y254" s="330"/>
      <c r="Z254" s="330"/>
      <c r="AA254" s="330"/>
      <c r="AB254" s="330"/>
      <c r="AC254" s="330"/>
      <c r="AD254" s="330"/>
      <c r="AE254" s="330"/>
      <c r="AF254" s="330"/>
      <c r="AG254" s="330"/>
      <c r="AH254" s="330"/>
      <c r="AI254" s="330"/>
      <c r="AJ254" s="330"/>
      <c r="AK254" s="330"/>
      <c r="AL254" s="330"/>
      <c r="AM254" s="330"/>
      <c r="AN254" s="330"/>
      <c r="AO254" s="330"/>
    </row>
    <row r="255" spans="1:41" ht="15.75" customHeight="1">
      <c r="A255" s="329"/>
      <c r="B255" s="330"/>
      <c r="C255" s="330"/>
      <c r="D255" s="330"/>
      <c r="E255" s="330"/>
      <c r="F255" s="330"/>
      <c r="G255" s="330"/>
      <c r="H255" s="329"/>
      <c r="I255" s="330"/>
      <c r="J255" s="330"/>
      <c r="K255" s="330"/>
      <c r="L255" s="330"/>
      <c r="M255" s="330"/>
      <c r="N255" s="330"/>
      <c r="O255" s="330"/>
      <c r="P255" s="330"/>
      <c r="Q255" s="330"/>
      <c r="R255" s="330"/>
      <c r="S255" s="330"/>
      <c r="T255" s="330"/>
      <c r="U255" s="330"/>
      <c r="V255" s="330"/>
      <c r="W255" s="330"/>
      <c r="X255" s="330"/>
      <c r="Y255" s="330"/>
      <c r="Z255" s="330"/>
      <c r="AA255" s="330"/>
      <c r="AB255" s="330"/>
      <c r="AC255" s="330"/>
      <c r="AD255" s="330"/>
      <c r="AE255" s="330"/>
      <c r="AF255" s="330"/>
      <c r="AG255" s="330"/>
      <c r="AH255" s="330"/>
      <c r="AI255" s="330"/>
      <c r="AJ255" s="330"/>
      <c r="AK255" s="330"/>
      <c r="AL255" s="330"/>
      <c r="AM255" s="330"/>
      <c r="AN255" s="330"/>
      <c r="AO255" s="330"/>
    </row>
    <row r="256" spans="1:41" ht="15.75" customHeight="1">
      <c r="A256" s="329"/>
      <c r="B256" s="330"/>
      <c r="C256" s="330"/>
      <c r="D256" s="330"/>
      <c r="E256" s="330"/>
      <c r="F256" s="330"/>
      <c r="G256" s="330"/>
      <c r="H256" s="329"/>
      <c r="I256" s="330"/>
      <c r="J256" s="330"/>
      <c r="K256" s="330"/>
      <c r="L256" s="330"/>
      <c r="M256" s="330"/>
      <c r="N256" s="330"/>
      <c r="O256" s="330"/>
      <c r="P256" s="330"/>
      <c r="Q256" s="330"/>
      <c r="R256" s="330"/>
      <c r="S256" s="330"/>
      <c r="T256" s="330"/>
      <c r="U256" s="330"/>
      <c r="V256" s="330"/>
      <c r="W256" s="330"/>
      <c r="X256" s="330"/>
      <c r="Y256" s="330"/>
      <c r="Z256" s="330"/>
      <c r="AA256" s="330"/>
      <c r="AB256" s="330"/>
      <c r="AC256" s="330"/>
      <c r="AD256" s="330"/>
      <c r="AE256" s="330"/>
      <c r="AF256" s="330"/>
      <c r="AG256" s="330"/>
      <c r="AH256" s="330"/>
      <c r="AI256" s="330"/>
      <c r="AJ256" s="330"/>
      <c r="AK256" s="330"/>
      <c r="AL256" s="330"/>
      <c r="AM256" s="330"/>
      <c r="AN256" s="330"/>
      <c r="AO256" s="330"/>
    </row>
    <row r="257" spans="1:41" ht="15.75" customHeight="1">
      <c r="A257" s="329"/>
      <c r="B257" s="330"/>
      <c r="C257" s="330"/>
      <c r="D257" s="330"/>
      <c r="E257" s="330"/>
      <c r="F257" s="330"/>
      <c r="G257" s="330"/>
      <c r="H257" s="329"/>
      <c r="I257" s="330"/>
      <c r="J257" s="330"/>
      <c r="K257" s="330"/>
      <c r="L257" s="330"/>
      <c r="M257" s="330"/>
      <c r="N257" s="330"/>
      <c r="O257" s="330"/>
      <c r="P257" s="330"/>
      <c r="Q257" s="330"/>
      <c r="R257" s="330"/>
      <c r="S257" s="330"/>
      <c r="T257" s="330"/>
      <c r="U257" s="330"/>
      <c r="V257" s="330"/>
      <c r="W257" s="330"/>
      <c r="X257" s="330"/>
      <c r="Y257" s="330"/>
      <c r="Z257" s="330"/>
      <c r="AA257" s="330"/>
      <c r="AB257" s="330"/>
      <c r="AC257" s="330"/>
      <c r="AD257" s="330"/>
      <c r="AE257" s="330"/>
      <c r="AF257" s="330"/>
      <c r="AG257" s="330"/>
      <c r="AH257" s="330"/>
      <c r="AI257" s="330"/>
      <c r="AJ257" s="330"/>
      <c r="AK257" s="330"/>
      <c r="AL257" s="330"/>
      <c r="AM257" s="330"/>
      <c r="AN257" s="330"/>
      <c r="AO257" s="330"/>
    </row>
    <row r="258" spans="1:41" ht="15.75" customHeight="1">
      <c r="A258" s="329"/>
      <c r="B258" s="330"/>
      <c r="C258" s="330"/>
      <c r="D258" s="330"/>
      <c r="E258" s="330"/>
      <c r="F258" s="330"/>
      <c r="G258" s="330"/>
      <c r="H258" s="329"/>
      <c r="I258" s="330"/>
      <c r="J258" s="330"/>
      <c r="K258" s="330"/>
      <c r="L258" s="330"/>
      <c r="M258" s="330"/>
      <c r="N258" s="330"/>
      <c r="O258" s="330"/>
      <c r="P258" s="330"/>
      <c r="Q258" s="330"/>
      <c r="R258" s="330"/>
      <c r="S258" s="330"/>
      <c r="T258" s="330"/>
      <c r="U258" s="330"/>
      <c r="V258" s="330"/>
      <c r="W258" s="330"/>
      <c r="X258" s="330"/>
      <c r="Y258" s="330"/>
      <c r="Z258" s="330"/>
      <c r="AA258" s="330"/>
      <c r="AB258" s="330"/>
      <c r="AC258" s="330"/>
      <c r="AD258" s="330"/>
      <c r="AE258" s="330"/>
      <c r="AF258" s="330"/>
      <c r="AG258" s="330"/>
      <c r="AH258" s="330"/>
      <c r="AI258" s="330"/>
      <c r="AJ258" s="330"/>
      <c r="AK258" s="330"/>
      <c r="AL258" s="330"/>
      <c r="AM258" s="330"/>
      <c r="AN258" s="330"/>
      <c r="AO258" s="330"/>
    </row>
    <row r="259" spans="1:41" ht="15.75" customHeight="1">
      <c r="A259" s="329"/>
      <c r="B259" s="330"/>
      <c r="C259" s="330"/>
      <c r="D259" s="330"/>
      <c r="E259" s="330"/>
      <c r="F259" s="330"/>
      <c r="G259" s="330"/>
      <c r="H259" s="329"/>
      <c r="I259" s="330"/>
      <c r="J259" s="330"/>
      <c r="K259" s="330"/>
      <c r="L259" s="330"/>
      <c r="M259" s="330"/>
      <c r="N259" s="330"/>
      <c r="O259" s="330"/>
      <c r="P259" s="330"/>
      <c r="Q259" s="330"/>
      <c r="R259" s="330"/>
      <c r="S259" s="330"/>
      <c r="T259" s="330"/>
      <c r="U259" s="330"/>
      <c r="V259" s="330"/>
      <c r="W259" s="330"/>
      <c r="X259" s="330"/>
      <c r="Y259" s="330"/>
      <c r="Z259" s="330"/>
      <c r="AA259" s="330"/>
      <c r="AB259" s="330"/>
      <c r="AC259" s="330"/>
      <c r="AD259" s="330"/>
      <c r="AE259" s="330"/>
      <c r="AF259" s="330"/>
      <c r="AG259" s="330"/>
      <c r="AH259" s="330"/>
      <c r="AI259" s="330"/>
      <c r="AJ259" s="330"/>
      <c r="AK259" s="330"/>
      <c r="AL259" s="330"/>
      <c r="AM259" s="330"/>
      <c r="AN259" s="330"/>
      <c r="AO259" s="330"/>
    </row>
    <row r="260" spans="1:41" ht="15.75" customHeight="1">
      <c r="A260" s="329"/>
      <c r="B260" s="330"/>
      <c r="C260" s="330"/>
      <c r="D260" s="330"/>
      <c r="E260" s="330"/>
      <c r="F260" s="330"/>
      <c r="G260" s="330"/>
      <c r="H260" s="329"/>
      <c r="I260" s="330"/>
      <c r="J260" s="330"/>
      <c r="K260" s="330"/>
      <c r="L260" s="330"/>
      <c r="M260" s="330"/>
      <c r="N260" s="330"/>
      <c r="O260" s="330"/>
      <c r="P260" s="330"/>
      <c r="Q260" s="330"/>
      <c r="R260" s="330"/>
      <c r="S260" s="330"/>
      <c r="T260" s="330"/>
      <c r="U260" s="330"/>
      <c r="V260" s="330"/>
      <c r="W260" s="330"/>
      <c r="X260" s="330"/>
      <c r="Y260" s="330"/>
      <c r="Z260" s="330"/>
      <c r="AA260" s="330"/>
      <c r="AB260" s="330"/>
      <c r="AC260" s="330"/>
      <c r="AD260" s="330"/>
      <c r="AE260" s="330"/>
      <c r="AF260" s="330"/>
      <c r="AG260" s="330"/>
      <c r="AH260" s="330"/>
      <c r="AI260" s="330"/>
      <c r="AJ260" s="330"/>
      <c r="AK260" s="330"/>
      <c r="AL260" s="330"/>
      <c r="AM260" s="330"/>
      <c r="AN260" s="330"/>
      <c r="AO260" s="330"/>
    </row>
    <row r="261" spans="1:41" ht="15.75" customHeight="1">
      <c r="A261" s="329"/>
      <c r="B261" s="330"/>
      <c r="C261" s="330"/>
      <c r="D261" s="330"/>
      <c r="E261" s="330"/>
      <c r="F261" s="330"/>
      <c r="G261" s="330"/>
      <c r="H261" s="329"/>
      <c r="I261" s="330"/>
      <c r="J261" s="330"/>
      <c r="K261" s="330"/>
      <c r="L261" s="330"/>
      <c r="M261" s="330"/>
      <c r="N261" s="330"/>
      <c r="O261" s="330"/>
      <c r="P261" s="330"/>
      <c r="Q261" s="330"/>
      <c r="R261" s="330"/>
      <c r="S261" s="330"/>
      <c r="T261" s="330"/>
      <c r="U261" s="330"/>
      <c r="V261" s="330"/>
      <c r="W261" s="330"/>
      <c r="X261" s="330"/>
      <c r="Y261" s="330"/>
      <c r="Z261" s="330"/>
      <c r="AA261" s="330"/>
      <c r="AB261" s="330"/>
      <c r="AC261" s="330"/>
      <c r="AD261" s="330"/>
      <c r="AE261" s="330"/>
      <c r="AF261" s="330"/>
      <c r="AG261" s="330"/>
      <c r="AH261" s="330"/>
      <c r="AI261" s="330"/>
      <c r="AJ261" s="330"/>
      <c r="AK261" s="330"/>
      <c r="AL261" s="330"/>
      <c r="AM261" s="330"/>
      <c r="AN261" s="330"/>
      <c r="AO261" s="330"/>
    </row>
    <row r="262" spans="1:41" ht="15.75" customHeight="1">
      <c r="A262" s="329"/>
      <c r="B262" s="330"/>
      <c r="C262" s="330"/>
      <c r="D262" s="330"/>
      <c r="E262" s="330"/>
      <c r="F262" s="330"/>
      <c r="G262" s="330"/>
      <c r="H262" s="329"/>
      <c r="I262" s="330"/>
      <c r="J262" s="330"/>
      <c r="K262" s="330"/>
      <c r="L262" s="330"/>
      <c r="M262" s="330"/>
      <c r="N262" s="330"/>
      <c r="O262" s="330"/>
      <c r="P262" s="330"/>
      <c r="Q262" s="330"/>
      <c r="R262" s="330"/>
      <c r="S262" s="330"/>
      <c r="T262" s="330"/>
      <c r="U262" s="330"/>
      <c r="V262" s="330"/>
      <c r="W262" s="330"/>
      <c r="X262" s="330"/>
      <c r="Y262" s="330"/>
      <c r="Z262" s="330"/>
      <c r="AA262" s="330"/>
      <c r="AB262" s="330"/>
      <c r="AC262" s="330"/>
      <c r="AD262" s="330"/>
      <c r="AE262" s="330"/>
      <c r="AF262" s="330"/>
      <c r="AG262" s="330"/>
      <c r="AH262" s="330"/>
      <c r="AI262" s="330"/>
      <c r="AJ262" s="330"/>
      <c r="AK262" s="330"/>
      <c r="AL262" s="330"/>
      <c r="AM262" s="330"/>
      <c r="AN262" s="330"/>
      <c r="AO262" s="330"/>
    </row>
    <row r="263" spans="1:41" ht="15.75" customHeight="1">
      <c r="A263" s="329"/>
      <c r="B263" s="330"/>
      <c r="C263" s="330"/>
      <c r="D263" s="330"/>
      <c r="E263" s="330"/>
      <c r="F263" s="330"/>
      <c r="G263" s="330"/>
      <c r="H263" s="329"/>
      <c r="I263" s="330"/>
      <c r="J263" s="330"/>
      <c r="K263" s="330"/>
      <c r="L263" s="330"/>
      <c r="M263" s="330"/>
      <c r="N263" s="330"/>
      <c r="O263" s="330"/>
      <c r="P263" s="330"/>
      <c r="Q263" s="330"/>
      <c r="R263" s="330"/>
      <c r="S263" s="330"/>
      <c r="T263" s="330"/>
      <c r="U263" s="330"/>
      <c r="V263" s="330"/>
      <c r="W263" s="330"/>
      <c r="X263" s="330"/>
      <c r="Y263" s="330"/>
      <c r="Z263" s="330"/>
      <c r="AA263" s="330"/>
      <c r="AB263" s="330"/>
      <c r="AC263" s="330"/>
      <c r="AD263" s="330"/>
      <c r="AE263" s="330"/>
      <c r="AF263" s="330"/>
      <c r="AG263" s="330"/>
      <c r="AH263" s="330"/>
      <c r="AI263" s="330"/>
      <c r="AJ263" s="330"/>
      <c r="AK263" s="330"/>
      <c r="AL263" s="330"/>
      <c r="AM263" s="330"/>
      <c r="AN263" s="330"/>
      <c r="AO263" s="330"/>
    </row>
    <row r="264" spans="1:41" ht="15.75" customHeight="1">
      <c r="A264" s="329"/>
      <c r="B264" s="330"/>
      <c r="C264" s="330"/>
      <c r="D264" s="330"/>
      <c r="E264" s="330"/>
      <c r="F264" s="330"/>
      <c r="G264" s="330"/>
      <c r="H264" s="329"/>
      <c r="I264" s="330"/>
      <c r="J264" s="330"/>
      <c r="K264" s="330"/>
      <c r="L264" s="330"/>
      <c r="M264" s="330"/>
      <c r="N264" s="330"/>
      <c r="O264" s="330"/>
      <c r="P264" s="330"/>
      <c r="Q264" s="330"/>
      <c r="R264" s="330"/>
      <c r="S264" s="330"/>
      <c r="T264" s="330"/>
      <c r="U264" s="330"/>
      <c r="V264" s="330"/>
      <c r="W264" s="330"/>
      <c r="X264" s="330"/>
      <c r="Y264" s="330"/>
      <c r="Z264" s="330"/>
      <c r="AA264" s="330"/>
      <c r="AB264" s="330"/>
      <c r="AC264" s="330"/>
      <c r="AD264" s="330"/>
      <c r="AE264" s="330"/>
      <c r="AF264" s="330"/>
      <c r="AG264" s="330"/>
      <c r="AH264" s="330"/>
      <c r="AI264" s="330"/>
      <c r="AJ264" s="330"/>
      <c r="AK264" s="330"/>
      <c r="AL264" s="330"/>
      <c r="AM264" s="330"/>
      <c r="AN264" s="330"/>
      <c r="AO264" s="330"/>
    </row>
    <row r="265" spans="1:41" ht="15.75" customHeight="1">
      <c r="A265" s="329"/>
      <c r="B265" s="330"/>
      <c r="C265" s="330"/>
      <c r="D265" s="330"/>
      <c r="E265" s="330"/>
      <c r="F265" s="330"/>
      <c r="G265" s="330"/>
      <c r="H265" s="329"/>
      <c r="I265" s="330"/>
      <c r="J265" s="330"/>
      <c r="K265" s="330"/>
      <c r="L265" s="330"/>
      <c r="M265" s="330"/>
      <c r="N265" s="330"/>
      <c r="O265" s="330"/>
      <c r="P265" s="330"/>
      <c r="Q265" s="330"/>
      <c r="R265" s="330"/>
      <c r="S265" s="330"/>
      <c r="T265" s="330"/>
      <c r="U265" s="330"/>
      <c r="V265" s="330"/>
      <c r="W265" s="330"/>
      <c r="X265" s="330"/>
      <c r="Y265" s="330"/>
      <c r="Z265" s="330"/>
      <c r="AA265" s="330"/>
      <c r="AB265" s="330"/>
      <c r="AC265" s="330"/>
      <c r="AD265" s="330"/>
      <c r="AE265" s="330"/>
      <c r="AF265" s="330"/>
      <c r="AG265" s="330"/>
      <c r="AH265" s="330"/>
      <c r="AI265" s="330"/>
      <c r="AJ265" s="330"/>
      <c r="AK265" s="330"/>
      <c r="AL265" s="330"/>
      <c r="AM265" s="330"/>
      <c r="AN265" s="330"/>
      <c r="AO265" s="330"/>
    </row>
    <row r="266" spans="1:41" ht="15.75" customHeight="1">
      <c r="A266" s="329"/>
      <c r="B266" s="330"/>
      <c r="C266" s="330"/>
      <c r="D266" s="330"/>
      <c r="E266" s="330"/>
      <c r="F266" s="330"/>
      <c r="G266" s="330"/>
      <c r="H266" s="329"/>
      <c r="I266" s="330"/>
      <c r="J266" s="330"/>
      <c r="K266" s="330"/>
      <c r="L266" s="330"/>
      <c r="M266" s="330"/>
      <c r="N266" s="330"/>
      <c r="O266" s="330"/>
      <c r="P266" s="330"/>
      <c r="Q266" s="330"/>
      <c r="R266" s="330"/>
      <c r="S266" s="330"/>
      <c r="T266" s="330"/>
      <c r="U266" s="330"/>
      <c r="V266" s="330"/>
      <c r="W266" s="330"/>
      <c r="X266" s="330"/>
      <c r="Y266" s="330"/>
      <c r="Z266" s="330"/>
      <c r="AA266" s="330"/>
      <c r="AB266" s="330"/>
      <c r="AC266" s="330"/>
      <c r="AD266" s="330"/>
      <c r="AE266" s="330"/>
      <c r="AF266" s="330"/>
      <c r="AG266" s="330"/>
      <c r="AH266" s="330"/>
      <c r="AI266" s="330"/>
      <c r="AJ266" s="330"/>
      <c r="AK266" s="330"/>
      <c r="AL266" s="330"/>
      <c r="AM266" s="330"/>
      <c r="AN266" s="330"/>
      <c r="AO266" s="330"/>
    </row>
    <row r="267" spans="1:41" ht="15.75" customHeight="1">
      <c r="A267" s="329"/>
      <c r="B267" s="330"/>
      <c r="C267" s="330"/>
      <c r="D267" s="330"/>
      <c r="E267" s="330"/>
      <c r="F267" s="330"/>
      <c r="G267" s="330"/>
      <c r="H267" s="329"/>
      <c r="I267" s="330"/>
      <c r="J267" s="330"/>
      <c r="K267" s="330"/>
      <c r="L267" s="330"/>
      <c r="M267" s="330"/>
      <c r="N267" s="330"/>
      <c r="O267" s="330"/>
      <c r="P267" s="330"/>
      <c r="Q267" s="330"/>
      <c r="R267" s="330"/>
      <c r="S267" s="330"/>
      <c r="T267" s="330"/>
      <c r="U267" s="330"/>
      <c r="V267" s="330"/>
      <c r="W267" s="330"/>
      <c r="X267" s="330"/>
      <c r="Y267" s="330"/>
      <c r="Z267" s="330"/>
      <c r="AA267" s="330"/>
      <c r="AB267" s="330"/>
      <c r="AC267" s="330"/>
      <c r="AD267" s="330"/>
      <c r="AE267" s="330"/>
      <c r="AF267" s="330"/>
      <c r="AG267" s="330"/>
      <c r="AH267" s="330"/>
      <c r="AI267" s="330"/>
      <c r="AJ267" s="330"/>
      <c r="AK267" s="330"/>
      <c r="AL267" s="330"/>
      <c r="AM267" s="330"/>
      <c r="AN267" s="330"/>
      <c r="AO267" s="330"/>
    </row>
    <row r="268" spans="1:41" ht="15.75" customHeight="1">
      <c r="A268" s="329"/>
      <c r="B268" s="330"/>
      <c r="C268" s="330"/>
      <c r="D268" s="330"/>
      <c r="E268" s="330"/>
      <c r="F268" s="330"/>
      <c r="G268" s="330"/>
      <c r="H268" s="329"/>
      <c r="I268" s="330"/>
      <c r="J268" s="330"/>
      <c r="K268" s="330"/>
      <c r="L268" s="330"/>
      <c r="M268" s="330"/>
      <c r="N268" s="330"/>
      <c r="O268" s="330"/>
      <c r="P268" s="330"/>
      <c r="Q268" s="330"/>
      <c r="R268" s="330"/>
      <c r="S268" s="330"/>
      <c r="T268" s="330"/>
      <c r="U268" s="330"/>
      <c r="V268" s="330"/>
      <c r="W268" s="330"/>
      <c r="X268" s="330"/>
      <c r="Y268" s="330"/>
      <c r="Z268" s="330"/>
      <c r="AA268" s="330"/>
      <c r="AB268" s="330"/>
      <c r="AC268" s="330"/>
      <c r="AD268" s="330"/>
      <c r="AE268" s="330"/>
      <c r="AF268" s="330"/>
      <c r="AG268" s="330"/>
      <c r="AH268" s="330"/>
      <c r="AI268" s="330"/>
      <c r="AJ268" s="330"/>
      <c r="AK268" s="330"/>
      <c r="AL268" s="330"/>
      <c r="AM268" s="330"/>
      <c r="AN268" s="330"/>
      <c r="AO268" s="330"/>
    </row>
    <row r="269" spans="1:41" ht="15.75" customHeight="1">
      <c r="A269" s="329"/>
      <c r="B269" s="330"/>
      <c r="C269" s="330"/>
      <c r="D269" s="330"/>
      <c r="E269" s="330"/>
      <c r="F269" s="330"/>
      <c r="G269" s="330"/>
      <c r="H269" s="329"/>
      <c r="I269" s="330"/>
      <c r="J269" s="330"/>
      <c r="K269" s="330"/>
      <c r="L269" s="330"/>
      <c r="M269" s="330"/>
      <c r="N269" s="330"/>
      <c r="O269" s="330"/>
      <c r="P269" s="330"/>
      <c r="Q269" s="330"/>
      <c r="R269" s="330"/>
      <c r="S269" s="330"/>
      <c r="T269" s="330"/>
      <c r="U269" s="330"/>
      <c r="V269" s="330"/>
      <c r="W269" s="330"/>
      <c r="X269" s="330"/>
      <c r="Y269" s="330"/>
      <c r="Z269" s="330"/>
      <c r="AA269" s="330"/>
      <c r="AB269" s="330"/>
      <c r="AC269" s="330"/>
      <c r="AD269" s="330"/>
      <c r="AE269" s="330"/>
      <c r="AF269" s="330"/>
      <c r="AG269" s="330"/>
      <c r="AH269" s="330"/>
      <c r="AI269" s="330"/>
      <c r="AJ269" s="330"/>
      <c r="AK269" s="330"/>
      <c r="AL269" s="330"/>
      <c r="AM269" s="330"/>
      <c r="AN269" s="330"/>
      <c r="AO269" s="330"/>
    </row>
    <row r="270" spans="1:41" ht="15.75" customHeight="1">
      <c r="A270" s="329"/>
      <c r="B270" s="330"/>
      <c r="C270" s="330"/>
      <c r="D270" s="330"/>
      <c r="E270" s="330"/>
      <c r="F270" s="330"/>
      <c r="G270" s="330"/>
      <c r="H270" s="329"/>
      <c r="I270" s="330"/>
      <c r="J270" s="330"/>
      <c r="K270" s="330"/>
      <c r="L270" s="330"/>
      <c r="M270" s="330"/>
      <c r="N270" s="330"/>
      <c r="O270" s="330"/>
      <c r="P270" s="330"/>
      <c r="Q270" s="330"/>
      <c r="R270" s="330"/>
      <c r="S270" s="330"/>
      <c r="T270" s="330"/>
      <c r="U270" s="330"/>
      <c r="V270" s="330"/>
      <c r="W270" s="330"/>
      <c r="X270" s="330"/>
      <c r="Y270" s="330"/>
      <c r="Z270" s="330"/>
      <c r="AA270" s="330"/>
      <c r="AB270" s="330"/>
      <c r="AC270" s="330"/>
      <c r="AD270" s="330"/>
      <c r="AE270" s="330"/>
      <c r="AF270" s="330"/>
      <c r="AG270" s="330"/>
      <c r="AH270" s="330"/>
      <c r="AI270" s="330"/>
      <c r="AJ270" s="330"/>
      <c r="AK270" s="330"/>
      <c r="AL270" s="330"/>
      <c r="AM270" s="330"/>
      <c r="AN270" s="330"/>
      <c r="AO270" s="330"/>
    </row>
    <row r="271" spans="1:41" ht="15.75" customHeight="1">
      <c r="A271" s="329"/>
      <c r="B271" s="330"/>
      <c r="C271" s="330"/>
      <c r="D271" s="330"/>
      <c r="E271" s="330"/>
      <c r="F271" s="330"/>
      <c r="G271" s="330"/>
      <c r="H271" s="329"/>
      <c r="I271" s="330"/>
      <c r="J271" s="330"/>
      <c r="K271" s="330"/>
      <c r="L271" s="330"/>
      <c r="M271" s="330"/>
      <c r="N271" s="330"/>
      <c r="O271" s="330"/>
      <c r="P271" s="330"/>
      <c r="Q271" s="330"/>
      <c r="R271" s="330"/>
      <c r="S271" s="330"/>
      <c r="T271" s="330"/>
      <c r="U271" s="330"/>
      <c r="V271" s="330"/>
      <c r="W271" s="330"/>
      <c r="X271" s="330"/>
      <c r="Y271" s="330"/>
      <c r="Z271" s="330"/>
      <c r="AA271" s="330"/>
      <c r="AB271" s="330"/>
      <c r="AC271" s="330"/>
      <c r="AD271" s="330"/>
      <c r="AE271" s="330"/>
      <c r="AF271" s="330"/>
      <c r="AG271" s="330"/>
      <c r="AH271" s="330"/>
      <c r="AI271" s="330"/>
      <c r="AJ271" s="330"/>
      <c r="AK271" s="330"/>
      <c r="AL271" s="330"/>
      <c r="AM271" s="330"/>
      <c r="AN271" s="330"/>
      <c r="AO271" s="330"/>
    </row>
    <row r="272" spans="1:41" ht="15.75" customHeight="1">
      <c r="A272" s="329"/>
      <c r="B272" s="330"/>
      <c r="C272" s="330"/>
      <c r="D272" s="330"/>
      <c r="E272" s="330"/>
      <c r="F272" s="330"/>
      <c r="G272" s="330"/>
      <c r="H272" s="329"/>
      <c r="I272" s="330"/>
      <c r="J272" s="330"/>
      <c r="K272" s="330"/>
      <c r="L272" s="330"/>
      <c r="M272" s="330"/>
      <c r="N272" s="330"/>
      <c r="O272" s="330"/>
      <c r="P272" s="330"/>
      <c r="Q272" s="330"/>
      <c r="R272" s="330"/>
      <c r="S272" s="330"/>
      <c r="T272" s="330"/>
      <c r="U272" s="330"/>
      <c r="V272" s="330"/>
      <c r="W272" s="330"/>
      <c r="X272" s="330"/>
      <c r="Y272" s="330"/>
      <c r="Z272" s="330"/>
      <c r="AA272" s="330"/>
      <c r="AB272" s="330"/>
      <c r="AC272" s="330"/>
      <c r="AD272" s="330"/>
      <c r="AE272" s="330"/>
      <c r="AF272" s="330"/>
      <c r="AG272" s="330"/>
      <c r="AH272" s="330"/>
      <c r="AI272" s="330"/>
      <c r="AJ272" s="330"/>
      <c r="AK272" s="330"/>
      <c r="AL272" s="330"/>
      <c r="AM272" s="330"/>
      <c r="AN272" s="330"/>
      <c r="AO272" s="330"/>
    </row>
    <row r="273" spans="1:41" ht="15.75" customHeight="1">
      <c r="A273" s="329"/>
      <c r="B273" s="330"/>
      <c r="C273" s="330"/>
      <c r="D273" s="330"/>
      <c r="E273" s="330"/>
      <c r="F273" s="330"/>
      <c r="G273" s="330"/>
      <c r="H273" s="329"/>
      <c r="I273" s="330"/>
      <c r="J273" s="330"/>
      <c r="K273" s="330"/>
      <c r="L273" s="330"/>
      <c r="M273" s="330"/>
      <c r="N273" s="330"/>
      <c r="O273" s="330"/>
      <c r="P273" s="330"/>
      <c r="Q273" s="330"/>
      <c r="R273" s="330"/>
      <c r="S273" s="330"/>
      <c r="T273" s="330"/>
      <c r="U273" s="330"/>
      <c r="V273" s="330"/>
      <c r="W273" s="330"/>
      <c r="X273" s="330"/>
      <c r="Y273" s="330"/>
      <c r="Z273" s="330"/>
      <c r="AA273" s="330"/>
      <c r="AB273" s="330"/>
      <c r="AC273" s="330"/>
      <c r="AD273" s="330"/>
      <c r="AE273" s="330"/>
      <c r="AF273" s="330"/>
      <c r="AG273" s="330"/>
      <c r="AH273" s="330"/>
      <c r="AI273" s="330"/>
      <c r="AJ273" s="330"/>
      <c r="AK273" s="330"/>
      <c r="AL273" s="330"/>
      <c r="AM273" s="330"/>
      <c r="AN273" s="330"/>
      <c r="AO273" s="330"/>
    </row>
    <row r="274" spans="1:41" ht="15.75" customHeight="1">
      <c r="A274" s="329"/>
      <c r="B274" s="330"/>
      <c r="C274" s="330"/>
      <c r="D274" s="330"/>
      <c r="E274" s="330"/>
      <c r="F274" s="330"/>
      <c r="G274" s="330"/>
      <c r="H274" s="329"/>
      <c r="I274" s="330"/>
      <c r="J274" s="330"/>
      <c r="K274" s="330"/>
      <c r="L274" s="330"/>
      <c r="M274" s="330"/>
      <c r="N274" s="330"/>
      <c r="O274" s="330"/>
      <c r="P274" s="330"/>
      <c r="Q274" s="330"/>
      <c r="R274" s="330"/>
      <c r="S274" s="330"/>
      <c r="T274" s="330"/>
      <c r="U274" s="330"/>
      <c r="V274" s="330"/>
      <c r="W274" s="330"/>
      <c r="X274" s="330"/>
      <c r="Y274" s="330"/>
      <c r="Z274" s="330"/>
      <c r="AA274" s="330"/>
      <c r="AB274" s="330"/>
      <c r="AC274" s="330"/>
      <c r="AD274" s="330"/>
      <c r="AE274" s="330"/>
      <c r="AF274" s="330"/>
      <c r="AG274" s="330"/>
      <c r="AH274" s="330"/>
      <c r="AI274" s="330"/>
      <c r="AJ274" s="330"/>
      <c r="AK274" s="330"/>
      <c r="AL274" s="330"/>
      <c r="AM274" s="330"/>
      <c r="AN274" s="330"/>
      <c r="AO274" s="330"/>
    </row>
    <row r="275" spans="1:41" ht="15.75" customHeight="1">
      <c r="A275" s="329"/>
      <c r="B275" s="330"/>
      <c r="C275" s="330"/>
      <c r="D275" s="330"/>
      <c r="E275" s="330"/>
      <c r="F275" s="330"/>
      <c r="G275" s="330"/>
      <c r="H275" s="329"/>
      <c r="I275" s="330"/>
      <c r="J275" s="330"/>
      <c r="K275" s="330"/>
      <c r="L275" s="330"/>
      <c r="M275" s="330"/>
      <c r="N275" s="330"/>
      <c r="O275" s="330"/>
      <c r="P275" s="330"/>
      <c r="Q275" s="330"/>
      <c r="R275" s="330"/>
      <c r="S275" s="330"/>
      <c r="T275" s="330"/>
      <c r="U275" s="330"/>
      <c r="V275" s="330"/>
      <c r="W275" s="330"/>
      <c r="X275" s="330"/>
      <c r="Y275" s="330"/>
      <c r="Z275" s="330"/>
      <c r="AA275" s="330"/>
      <c r="AB275" s="330"/>
      <c r="AC275" s="330"/>
      <c r="AD275" s="330"/>
      <c r="AE275" s="330"/>
      <c r="AF275" s="330"/>
      <c r="AG275" s="330"/>
      <c r="AH275" s="330"/>
      <c r="AI275" s="330"/>
      <c r="AJ275" s="330"/>
      <c r="AK275" s="330"/>
      <c r="AL275" s="330"/>
      <c r="AM275" s="330"/>
      <c r="AN275" s="330"/>
      <c r="AO275" s="330"/>
    </row>
    <row r="276" spans="1:41" ht="15.75" customHeight="1">
      <c r="A276" s="329"/>
      <c r="B276" s="330"/>
      <c r="C276" s="330"/>
      <c r="D276" s="330"/>
      <c r="E276" s="330"/>
      <c r="F276" s="330"/>
      <c r="G276" s="330"/>
      <c r="H276" s="329"/>
      <c r="I276" s="330"/>
      <c r="J276" s="330"/>
      <c r="K276" s="330"/>
      <c r="L276" s="330"/>
      <c r="M276" s="330"/>
      <c r="N276" s="330"/>
      <c r="O276" s="330"/>
      <c r="P276" s="330"/>
      <c r="Q276" s="330"/>
      <c r="R276" s="330"/>
      <c r="S276" s="330"/>
      <c r="T276" s="330"/>
      <c r="U276" s="330"/>
      <c r="V276" s="330"/>
      <c r="W276" s="330"/>
      <c r="X276" s="330"/>
      <c r="Y276" s="330"/>
      <c r="Z276" s="330"/>
      <c r="AA276" s="330"/>
      <c r="AB276" s="330"/>
      <c r="AC276" s="330"/>
      <c r="AD276" s="330"/>
      <c r="AE276" s="330"/>
      <c r="AF276" s="330"/>
      <c r="AG276" s="330"/>
      <c r="AH276" s="330"/>
      <c r="AI276" s="330"/>
      <c r="AJ276" s="330"/>
      <c r="AK276" s="330"/>
      <c r="AL276" s="330"/>
      <c r="AM276" s="330"/>
      <c r="AN276" s="330"/>
      <c r="AO276" s="330"/>
    </row>
    <row r="277" spans="1:41" ht="15.75" customHeight="1">
      <c r="A277" s="329"/>
      <c r="B277" s="330"/>
      <c r="C277" s="330"/>
      <c r="D277" s="330"/>
      <c r="E277" s="330"/>
      <c r="F277" s="330"/>
      <c r="G277" s="330"/>
      <c r="H277" s="329"/>
      <c r="I277" s="330"/>
      <c r="J277" s="330"/>
      <c r="K277" s="330"/>
      <c r="L277" s="330"/>
      <c r="M277" s="330"/>
      <c r="N277" s="330"/>
      <c r="O277" s="330"/>
      <c r="P277" s="330"/>
      <c r="Q277" s="330"/>
      <c r="R277" s="330"/>
      <c r="S277" s="330"/>
      <c r="T277" s="330"/>
      <c r="U277" s="330"/>
      <c r="V277" s="330"/>
      <c r="W277" s="330"/>
      <c r="X277" s="330"/>
      <c r="Y277" s="330"/>
      <c r="Z277" s="330"/>
      <c r="AA277" s="330"/>
      <c r="AB277" s="330"/>
      <c r="AC277" s="330"/>
      <c r="AD277" s="330"/>
      <c r="AE277" s="330"/>
      <c r="AF277" s="330"/>
      <c r="AG277" s="330"/>
      <c r="AH277" s="330"/>
      <c r="AI277" s="330"/>
      <c r="AJ277" s="330"/>
      <c r="AK277" s="330"/>
      <c r="AL277" s="330"/>
      <c r="AM277" s="330"/>
      <c r="AN277" s="330"/>
      <c r="AO277" s="330"/>
    </row>
    <row r="278" spans="1:41" ht="15.75" customHeight="1">
      <c r="A278" s="329"/>
      <c r="B278" s="330"/>
      <c r="C278" s="330"/>
      <c r="D278" s="330"/>
      <c r="E278" s="330"/>
      <c r="F278" s="330"/>
      <c r="G278" s="330"/>
      <c r="H278" s="329"/>
      <c r="I278" s="330"/>
      <c r="J278" s="330"/>
      <c r="K278" s="330"/>
      <c r="L278" s="330"/>
      <c r="M278" s="330"/>
      <c r="N278" s="330"/>
      <c r="O278" s="330"/>
      <c r="P278" s="330"/>
      <c r="Q278" s="330"/>
      <c r="R278" s="330"/>
      <c r="S278" s="330"/>
      <c r="T278" s="330"/>
      <c r="U278" s="330"/>
      <c r="V278" s="330"/>
      <c r="W278" s="330"/>
      <c r="X278" s="330"/>
      <c r="Y278" s="330"/>
      <c r="Z278" s="330"/>
      <c r="AA278" s="330"/>
      <c r="AB278" s="330"/>
      <c r="AC278" s="330"/>
      <c r="AD278" s="330"/>
      <c r="AE278" s="330"/>
      <c r="AF278" s="330"/>
      <c r="AG278" s="330"/>
      <c r="AH278" s="330"/>
      <c r="AI278" s="330"/>
      <c r="AJ278" s="330"/>
      <c r="AK278" s="330"/>
      <c r="AL278" s="330"/>
      <c r="AM278" s="330"/>
      <c r="AN278" s="330"/>
      <c r="AO278" s="330"/>
    </row>
    <row r="279" spans="1:41" ht="15.75" customHeight="1">
      <c r="A279" s="329"/>
      <c r="B279" s="330"/>
      <c r="C279" s="330"/>
      <c r="D279" s="330"/>
      <c r="E279" s="330"/>
      <c r="F279" s="330"/>
      <c r="G279" s="330"/>
      <c r="H279" s="329"/>
      <c r="I279" s="330"/>
      <c r="J279" s="330"/>
      <c r="K279" s="330"/>
      <c r="L279" s="330"/>
      <c r="M279" s="330"/>
      <c r="N279" s="330"/>
      <c r="O279" s="330"/>
      <c r="P279" s="330"/>
      <c r="Q279" s="330"/>
      <c r="R279" s="330"/>
      <c r="S279" s="330"/>
      <c r="T279" s="330"/>
      <c r="U279" s="330"/>
      <c r="V279" s="330"/>
      <c r="W279" s="330"/>
      <c r="X279" s="330"/>
      <c r="Y279" s="330"/>
      <c r="Z279" s="330"/>
      <c r="AA279" s="330"/>
      <c r="AB279" s="330"/>
      <c r="AC279" s="330"/>
      <c r="AD279" s="330"/>
      <c r="AE279" s="330"/>
      <c r="AF279" s="330"/>
      <c r="AG279" s="330"/>
      <c r="AH279" s="330"/>
      <c r="AI279" s="330"/>
      <c r="AJ279" s="330"/>
      <c r="AK279" s="330"/>
      <c r="AL279" s="330"/>
      <c r="AM279" s="330"/>
      <c r="AN279" s="330"/>
      <c r="AO279" s="330"/>
    </row>
    <row r="280" spans="1:41" ht="15.75" customHeight="1">
      <c r="A280" s="329"/>
      <c r="B280" s="330"/>
      <c r="C280" s="330"/>
      <c r="D280" s="330"/>
      <c r="E280" s="330"/>
      <c r="F280" s="330"/>
      <c r="G280" s="330"/>
      <c r="H280" s="329"/>
      <c r="I280" s="330"/>
      <c r="J280" s="330"/>
      <c r="K280" s="330"/>
      <c r="L280" s="330"/>
      <c r="M280" s="330"/>
      <c r="N280" s="330"/>
      <c r="O280" s="330"/>
      <c r="P280" s="330"/>
      <c r="Q280" s="330"/>
      <c r="R280" s="330"/>
      <c r="S280" s="330"/>
      <c r="T280" s="330"/>
      <c r="U280" s="330"/>
      <c r="V280" s="330"/>
      <c r="W280" s="330"/>
      <c r="X280" s="330"/>
      <c r="Y280" s="330"/>
      <c r="Z280" s="330"/>
      <c r="AA280" s="330"/>
      <c r="AB280" s="330"/>
      <c r="AC280" s="330"/>
      <c r="AD280" s="330"/>
      <c r="AE280" s="330"/>
      <c r="AF280" s="330"/>
      <c r="AG280" s="330"/>
      <c r="AH280" s="330"/>
      <c r="AI280" s="330"/>
      <c r="AJ280" s="330"/>
      <c r="AK280" s="330"/>
      <c r="AL280" s="330"/>
      <c r="AM280" s="330"/>
      <c r="AN280" s="330"/>
      <c r="AO280" s="330"/>
    </row>
    <row r="281" spans="1:41" ht="15.75" customHeight="1">
      <c r="A281" s="329"/>
      <c r="B281" s="330"/>
      <c r="C281" s="330"/>
      <c r="D281" s="330"/>
      <c r="E281" s="330"/>
      <c r="F281" s="330"/>
      <c r="G281" s="330"/>
      <c r="H281" s="329"/>
      <c r="I281" s="330"/>
      <c r="J281" s="330"/>
      <c r="K281" s="330"/>
      <c r="L281" s="330"/>
      <c r="M281" s="330"/>
      <c r="N281" s="330"/>
      <c r="O281" s="330"/>
      <c r="P281" s="330"/>
      <c r="Q281" s="330"/>
      <c r="R281" s="330"/>
      <c r="S281" s="330"/>
      <c r="T281" s="330"/>
      <c r="U281" s="330"/>
      <c r="V281" s="330"/>
      <c r="W281" s="330"/>
      <c r="X281" s="330"/>
      <c r="Y281" s="330"/>
      <c r="Z281" s="330"/>
      <c r="AA281" s="330"/>
      <c r="AB281" s="330"/>
      <c r="AC281" s="330"/>
      <c r="AD281" s="330"/>
      <c r="AE281" s="330"/>
      <c r="AF281" s="330"/>
      <c r="AG281" s="330"/>
      <c r="AH281" s="330"/>
      <c r="AI281" s="330"/>
      <c r="AJ281" s="330"/>
      <c r="AK281" s="330"/>
      <c r="AL281" s="330"/>
      <c r="AM281" s="330"/>
      <c r="AN281" s="330"/>
      <c r="AO281" s="330"/>
    </row>
    <row r="282" spans="1:41" ht="15.75" customHeight="1">
      <c r="A282" s="329"/>
      <c r="B282" s="330"/>
      <c r="C282" s="330"/>
      <c r="D282" s="330"/>
      <c r="E282" s="330"/>
      <c r="F282" s="330"/>
      <c r="G282" s="330"/>
      <c r="H282" s="329"/>
      <c r="I282" s="330"/>
      <c r="J282" s="330"/>
      <c r="K282" s="330"/>
      <c r="L282" s="330"/>
      <c r="M282" s="330"/>
      <c r="N282" s="330"/>
      <c r="O282" s="330"/>
      <c r="P282" s="330"/>
      <c r="Q282" s="330"/>
      <c r="R282" s="330"/>
      <c r="S282" s="330"/>
      <c r="T282" s="330"/>
      <c r="U282" s="330"/>
      <c r="V282" s="330"/>
      <c r="W282" s="330"/>
      <c r="X282" s="330"/>
      <c r="Y282" s="330"/>
      <c r="Z282" s="330"/>
      <c r="AA282" s="330"/>
      <c r="AB282" s="330"/>
      <c r="AC282" s="330"/>
      <c r="AD282" s="330"/>
      <c r="AE282" s="330"/>
      <c r="AF282" s="330"/>
      <c r="AG282" s="330"/>
      <c r="AH282" s="330"/>
      <c r="AI282" s="330"/>
      <c r="AJ282" s="330"/>
      <c r="AK282" s="330"/>
      <c r="AL282" s="330"/>
      <c r="AM282" s="330"/>
      <c r="AN282" s="330"/>
      <c r="AO282" s="330"/>
    </row>
    <row r="283" spans="1:41" ht="15.75" customHeight="1">
      <c r="A283" s="329"/>
      <c r="B283" s="330"/>
      <c r="C283" s="330"/>
      <c r="D283" s="330"/>
      <c r="E283" s="330"/>
      <c r="F283" s="330"/>
      <c r="G283" s="330"/>
      <c r="H283" s="329"/>
      <c r="I283" s="330"/>
      <c r="J283" s="330"/>
      <c r="K283" s="330"/>
      <c r="L283" s="330"/>
      <c r="M283" s="330"/>
      <c r="N283" s="330"/>
      <c r="O283" s="330"/>
      <c r="P283" s="330"/>
      <c r="Q283" s="330"/>
      <c r="R283" s="330"/>
      <c r="S283" s="330"/>
      <c r="T283" s="330"/>
      <c r="U283" s="330"/>
      <c r="V283" s="330"/>
      <c r="W283" s="330"/>
      <c r="X283" s="330"/>
      <c r="Y283" s="330"/>
      <c r="Z283" s="330"/>
      <c r="AA283" s="330"/>
      <c r="AB283" s="330"/>
      <c r="AC283" s="330"/>
      <c r="AD283" s="330"/>
      <c r="AE283" s="330"/>
      <c r="AF283" s="330"/>
      <c r="AG283" s="330"/>
      <c r="AH283" s="330"/>
      <c r="AI283" s="330"/>
      <c r="AJ283" s="330"/>
      <c r="AK283" s="330"/>
      <c r="AL283" s="330"/>
      <c r="AM283" s="330"/>
      <c r="AN283" s="330"/>
      <c r="AO283" s="330"/>
    </row>
    <row r="284" spans="1:41" ht="15.75" customHeight="1">
      <c r="A284" s="329"/>
      <c r="B284" s="330"/>
      <c r="C284" s="330"/>
      <c r="D284" s="330"/>
      <c r="E284" s="330"/>
      <c r="F284" s="330"/>
      <c r="G284" s="330"/>
      <c r="H284" s="329"/>
      <c r="I284" s="330"/>
      <c r="J284" s="330"/>
      <c r="K284" s="330"/>
      <c r="L284" s="330"/>
      <c r="M284" s="330"/>
      <c r="N284" s="330"/>
      <c r="O284" s="330"/>
      <c r="P284" s="330"/>
      <c r="Q284" s="330"/>
      <c r="R284" s="330"/>
      <c r="S284" s="330"/>
      <c r="T284" s="330"/>
      <c r="U284" s="330"/>
      <c r="V284" s="330"/>
      <c r="W284" s="330"/>
      <c r="X284" s="330"/>
      <c r="Y284" s="330"/>
      <c r="Z284" s="330"/>
      <c r="AA284" s="330"/>
      <c r="AB284" s="330"/>
      <c r="AC284" s="330"/>
      <c r="AD284" s="330"/>
      <c r="AE284" s="330"/>
      <c r="AF284" s="330"/>
      <c r="AG284" s="330"/>
      <c r="AH284" s="330"/>
      <c r="AI284" s="330"/>
      <c r="AJ284" s="330"/>
      <c r="AK284" s="330"/>
      <c r="AL284" s="330"/>
      <c r="AM284" s="330"/>
      <c r="AN284" s="330"/>
      <c r="AO284" s="330"/>
    </row>
    <row r="285" spans="1:41" ht="15.75" customHeight="1">
      <c r="A285" s="329"/>
      <c r="B285" s="330"/>
      <c r="C285" s="330"/>
      <c r="D285" s="330"/>
      <c r="E285" s="330"/>
      <c r="F285" s="330"/>
      <c r="G285" s="330"/>
      <c r="H285" s="329"/>
      <c r="I285" s="330"/>
      <c r="J285" s="330"/>
      <c r="K285" s="330"/>
      <c r="L285" s="330"/>
      <c r="M285" s="330"/>
      <c r="N285" s="330"/>
      <c r="O285" s="330"/>
      <c r="P285" s="330"/>
      <c r="Q285" s="330"/>
      <c r="R285" s="330"/>
      <c r="S285" s="330"/>
      <c r="T285" s="330"/>
      <c r="U285" s="330"/>
      <c r="V285" s="330"/>
      <c r="W285" s="330"/>
      <c r="X285" s="330"/>
      <c r="Y285" s="330"/>
      <c r="Z285" s="330"/>
      <c r="AA285" s="330"/>
      <c r="AB285" s="330"/>
      <c r="AC285" s="330"/>
      <c r="AD285" s="330"/>
      <c r="AE285" s="330"/>
      <c r="AF285" s="330"/>
      <c r="AG285" s="330"/>
      <c r="AH285" s="330"/>
      <c r="AI285" s="330"/>
      <c r="AJ285" s="330"/>
      <c r="AK285" s="330"/>
      <c r="AL285" s="330"/>
      <c r="AM285" s="330"/>
      <c r="AN285" s="330"/>
      <c r="AO285" s="330"/>
    </row>
    <row r="286" spans="1:41" ht="15.75" customHeight="1">
      <c r="A286" s="329"/>
      <c r="B286" s="330"/>
      <c r="C286" s="330"/>
      <c r="D286" s="330"/>
      <c r="E286" s="330"/>
      <c r="F286" s="330"/>
      <c r="G286" s="330"/>
      <c r="H286" s="329"/>
      <c r="I286" s="330"/>
      <c r="J286" s="330"/>
      <c r="K286" s="330"/>
      <c r="L286" s="330"/>
      <c r="M286" s="330"/>
      <c r="N286" s="330"/>
      <c r="O286" s="330"/>
      <c r="P286" s="330"/>
      <c r="Q286" s="330"/>
      <c r="R286" s="330"/>
      <c r="S286" s="330"/>
      <c r="T286" s="330"/>
      <c r="U286" s="330"/>
      <c r="V286" s="330"/>
      <c r="W286" s="330"/>
      <c r="X286" s="330"/>
      <c r="Y286" s="330"/>
      <c r="Z286" s="330"/>
      <c r="AA286" s="330"/>
      <c r="AB286" s="330"/>
      <c r="AC286" s="330"/>
      <c r="AD286" s="330"/>
      <c r="AE286" s="330"/>
      <c r="AF286" s="330"/>
      <c r="AG286" s="330"/>
      <c r="AH286" s="330"/>
      <c r="AI286" s="330"/>
      <c r="AJ286" s="330"/>
      <c r="AK286" s="330"/>
      <c r="AL286" s="330"/>
      <c r="AM286" s="330"/>
      <c r="AN286" s="330"/>
      <c r="AO286" s="330"/>
    </row>
    <row r="287" spans="1:41" ht="15.75" customHeight="1">
      <c r="A287" s="329"/>
      <c r="B287" s="330"/>
      <c r="C287" s="330"/>
      <c r="D287" s="330"/>
      <c r="E287" s="330"/>
      <c r="F287" s="330"/>
      <c r="G287" s="330"/>
      <c r="H287" s="329"/>
      <c r="I287" s="330"/>
      <c r="J287" s="330"/>
      <c r="K287" s="330"/>
      <c r="L287" s="330"/>
      <c r="M287" s="330"/>
      <c r="N287" s="330"/>
      <c r="O287" s="330"/>
      <c r="P287" s="330"/>
      <c r="Q287" s="330"/>
      <c r="R287" s="330"/>
      <c r="S287" s="330"/>
      <c r="T287" s="330"/>
      <c r="U287" s="330"/>
      <c r="V287" s="330"/>
      <c r="W287" s="330"/>
      <c r="X287" s="330"/>
      <c r="Y287" s="330"/>
      <c r="Z287" s="330"/>
      <c r="AA287" s="330"/>
      <c r="AB287" s="330"/>
      <c r="AC287" s="330"/>
      <c r="AD287" s="330"/>
      <c r="AE287" s="330"/>
      <c r="AF287" s="330"/>
      <c r="AG287" s="330"/>
      <c r="AH287" s="330"/>
      <c r="AI287" s="330"/>
      <c r="AJ287" s="330"/>
      <c r="AK287" s="330"/>
      <c r="AL287" s="330"/>
      <c r="AM287" s="330"/>
      <c r="AN287" s="330"/>
      <c r="AO287" s="330"/>
    </row>
    <row r="288" spans="1:41" ht="15.75" customHeight="1">
      <c r="A288" s="329"/>
      <c r="B288" s="330"/>
      <c r="C288" s="330"/>
      <c r="D288" s="330"/>
      <c r="E288" s="330"/>
      <c r="F288" s="330"/>
      <c r="G288" s="330"/>
      <c r="H288" s="329"/>
      <c r="I288" s="330"/>
      <c r="J288" s="330"/>
      <c r="K288" s="330"/>
      <c r="L288" s="330"/>
      <c r="M288" s="330"/>
      <c r="N288" s="330"/>
      <c r="O288" s="330"/>
      <c r="P288" s="330"/>
      <c r="Q288" s="330"/>
      <c r="R288" s="330"/>
      <c r="S288" s="330"/>
      <c r="T288" s="330"/>
      <c r="U288" s="330"/>
      <c r="V288" s="330"/>
      <c r="W288" s="330"/>
      <c r="X288" s="330"/>
      <c r="Y288" s="330"/>
      <c r="Z288" s="330"/>
      <c r="AA288" s="330"/>
      <c r="AB288" s="330"/>
      <c r="AC288" s="330"/>
      <c r="AD288" s="330"/>
      <c r="AE288" s="330"/>
      <c r="AF288" s="330"/>
      <c r="AG288" s="330"/>
      <c r="AH288" s="330"/>
      <c r="AI288" s="330"/>
      <c r="AJ288" s="330"/>
      <c r="AK288" s="330"/>
      <c r="AL288" s="330"/>
      <c r="AM288" s="330"/>
      <c r="AN288" s="330"/>
      <c r="AO288" s="330"/>
    </row>
    <row r="289" spans="1:41" ht="15.75" customHeight="1">
      <c r="A289" s="329"/>
      <c r="B289" s="330"/>
      <c r="C289" s="330"/>
      <c r="D289" s="330"/>
      <c r="E289" s="330"/>
      <c r="F289" s="330"/>
      <c r="G289" s="330"/>
      <c r="H289" s="329"/>
      <c r="I289" s="330"/>
      <c r="J289" s="330"/>
      <c r="K289" s="330"/>
      <c r="L289" s="330"/>
      <c r="M289" s="330"/>
      <c r="N289" s="330"/>
      <c r="O289" s="330"/>
      <c r="P289" s="330"/>
      <c r="Q289" s="330"/>
      <c r="R289" s="330"/>
      <c r="S289" s="330"/>
      <c r="T289" s="330"/>
      <c r="U289" s="330"/>
      <c r="V289" s="330"/>
      <c r="W289" s="330"/>
      <c r="X289" s="330"/>
      <c r="Y289" s="330"/>
      <c r="Z289" s="330"/>
      <c r="AA289" s="330"/>
      <c r="AB289" s="330"/>
      <c r="AC289" s="330"/>
      <c r="AD289" s="330"/>
      <c r="AE289" s="330"/>
      <c r="AF289" s="330"/>
      <c r="AG289" s="330"/>
      <c r="AH289" s="330"/>
      <c r="AI289" s="330"/>
      <c r="AJ289" s="330"/>
      <c r="AK289" s="330"/>
      <c r="AL289" s="330"/>
      <c r="AM289" s="330"/>
      <c r="AN289" s="330"/>
      <c r="AO289" s="330"/>
    </row>
    <row r="290" spans="1:41" ht="15.75" customHeight="1">
      <c r="A290" s="329"/>
      <c r="B290" s="330"/>
      <c r="C290" s="330"/>
      <c r="D290" s="330"/>
      <c r="E290" s="330"/>
      <c r="F290" s="330"/>
      <c r="G290" s="330"/>
      <c r="H290" s="329"/>
      <c r="I290" s="330"/>
      <c r="J290" s="330"/>
      <c r="K290" s="330"/>
      <c r="L290" s="330"/>
      <c r="M290" s="330"/>
      <c r="N290" s="330"/>
      <c r="O290" s="330"/>
      <c r="P290" s="330"/>
      <c r="Q290" s="330"/>
      <c r="R290" s="330"/>
      <c r="S290" s="330"/>
      <c r="T290" s="330"/>
      <c r="U290" s="330"/>
      <c r="V290" s="330"/>
      <c r="W290" s="330"/>
      <c r="X290" s="330"/>
      <c r="Y290" s="330"/>
      <c r="Z290" s="330"/>
      <c r="AA290" s="330"/>
      <c r="AB290" s="330"/>
      <c r="AC290" s="330"/>
      <c r="AD290" s="330"/>
      <c r="AE290" s="330"/>
      <c r="AF290" s="330"/>
      <c r="AG290" s="330"/>
      <c r="AH290" s="330"/>
      <c r="AI290" s="330"/>
      <c r="AJ290" s="330"/>
      <c r="AK290" s="330"/>
      <c r="AL290" s="330"/>
      <c r="AM290" s="330"/>
      <c r="AN290" s="330"/>
      <c r="AO290" s="330"/>
    </row>
    <row r="291" spans="1:41" ht="15.75" customHeight="1">
      <c r="A291" s="329"/>
      <c r="B291" s="330"/>
      <c r="C291" s="330"/>
      <c r="D291" s="330"/>
      <c r="E291" s="330"/>
      <c r="F291" s="330"/>
      <c r="G291" s="330"/>
      <c r="H291" s="329"/>
      <c r="I291" s="330"/>
      <c r="J291" s="330"/>
      <c r="K291" s="330"/>
      <c r="L291" s="330"/>
      <c r="M291" s="330"/>
      <c r="N291" s="330"/>
      <c r="O291" s="330"/>
      <c r="P291" s="330"/>
      <c r="Q291" s="330"/>
      <c r="R291" s="330"/>
      <c r="S291" s="330"/>
      <c r="T291" s="330"/>
      <c r="U291" s="330"/>
      <c r="V291" s="330"/>
      <c r="W291" s="330"/>
      <c r="X291" s="330"/>
      <c r="Y291" s="330"/>
      <c r="Z291" s="330"/>
      <c r="AA291" s="330"/>
      <c r="AB291" s="330"/>
      <c r="AC291" s="330"/>
      <c r="AD291" s="330"/>
      <c r="AE291" s="330"/>
      <c r="AF291" s="330"/>
      <c r="AG291" s="330"/>
      <c r="AH291" s="330"/>
      <c r="AI291" s="330"/>
      <c r="AJ291" s="330"/>
      <c r="AK291" s="330"/>
      <c r="AL291" s="330"/>
      <c r="AM291" s="330"/>
      <c r="AN291" s="330"/>
      <c r="AO291" s="330"/>
    </row>
    <row r="292" spans="1:41" ht="15.75" customHeight="1">
      <c r="A292" s="329"/>
      <c r="B292" s="330"/>
      <c r="C292" s="330"/>
      <c r="D292" s="330"/>
      <c r="E292" s="330"/>
      <c r="F292" s="330"/>
      <c r="G292" s="330"/>
      <c r="H292" s="329"/>
      <c r="I292" s="330"/>
      <c r="J292" s="330"/>
      <c r="K292" s="330"/>
      <c r="L292" s="330"/>
      <c r="M292" s="330"/>
      <c r="N292" s="330"/>
      <c r="O292" s="330"/>
      <c r="P292" s="330"/>
      <c r="Q292" s="330"/>
      <c r="R292" s="330"/>
      <c r="S292" s="330"/>
      <c r="T292" s="330"/>
      <c r="U292" s="330"/>
      <c r="V292" s="330"/>
      <c r="W292" s="330"/>
      <c r="X292" s="330"/>
      <c r="Y292" s="330"/>
      <c r="Z292" s="330"/>
      <c r="AA292" s="330"/>
      <c r="AB292" s="330"/>
      <c r="AC292" s="330"/>
      <c r="AD292" s="330"/>
      <c r="AE292" s="330"/>
      <c r="AF292" s="330"/>
      <c r="AG292" s="330"/>
      <c r="AH292" s="330"/>
      <c r="AI292" s="330"/>
      <c r="AJ292" s="330"/>
      <c r="AK292" s="330"/>
      <c r="AL292" s="330"/>
      <c r="AM292" s="330"/>
      <c r="AN292" s="330"/>
      <c r="AO292" s="330"/>
    </row>
    <row r="293" spans="1:41" ht="15.75" customHeight="1">
      <c r="A293" s="329"/>
      <c r="B293" s="330"/>
      <c r="C293" s="330"/>
      <c r="D293" s="330"/>
      <c r="E293" s="330"/>
      <c r="F293" s="330"/>
      <c r="G293" s="330"/>
      <c r="H293" s="329"/>
      <c r="I293" s="330"/>
      <c r="J293" s="330"/>
      <c r="K293" s="330"/>
      <c r="L293" s="330"/>
      <c r="M293" s="330"/>
      <c r="N293" s="330"/>
      <c r="O293" s="330"/>
      <c r="P293" s="330"/>
      <c r="Q293" s="330"/>
      <c r="R293" s="330"/>
      <c r="S293" s="330"/>
      <c r="T293" s="330"/>
      <c r="U293" s="330"/>
      <c r="V293" s="330"/>
      <c r="W293" s="330"/>
      <c r="X293" s="330"/>
      <c r="Y293" s="330"/>
      <c r="Z293" s="330"/>
      <c r="AA293" s="330"/>
      <c r="AB293" s="330"/>
      <c r="AC293" s="330"/>
      <c r="AD293" s="330"/>
      <c r="AE293" s="330"/>
      <c r="AF293" s="330"/>
      <c r="AG293" s="330"/>
      <c r="AH293" s="330"/>
      <c r="AI293" s="330"/>
      <c r="AJ293" s="330"/>
      <c r="AK293" s="330"/>
      <c r="AL293" s="330"/>
      <c r="AM293" s="330"/>
      <c r="AN293" s="330"/>
      <c r="AO293" s="330"/>
    </row>
    <row r="294" spans="1:41" ht="15.75" customHeight="1">
      <c r="A294" s="329"/>
      <c r="B294" s="330"/>
      <c r="C294" s="330"/>
      <c r="D294" s="330"/>
      <c r="E294" s="330"/>
      <c r="F294" s="330"/>
      <c r="G294" s="330"/>
      <c r="H294" s="329"/>
      <c r="I294" s="330"/>
      <c r="J294" s="330"/>
      <c r="K294" s="330"/>
      <c r="L294" s="330"/>
      <c r="M294" s="330"/>
      <c r="N294" s="330"/>
      <c r="O294" s="330"/>
      <c r="P294" s="330"/>
      <c r="Q294" s="330"/>
      <c r="R294" s="330"/>
      <c r="S294" s="330"/>
      <c r="T294" s="330"/>
      <c r="U294" s="330"/>
      <c r="V294" s="330"/>
      <c r="W294" s="330"/>
      <c r="X294" s="330"/>
      <c r="Y294" s="330"/>
      <c r="Z294" s="330"/>
      <c r="AA294" s="330"/>
      <c r="AB294" s="330"/>
      <c r="AC294" s="330"/>
      <c r="AD294" s="330"/>
      <c r="AE294" s="330"/>
      <c r="AF294" s="330"/>
      <c r="AG294" s="330"/>
      <c r="AH294" s="330"/>
      <c r="AI294" s="330"/>
      <c r="AJ294" s="330"/>
      <c r="AK294" s="330"/>
      <c r="AL294" s="330"/>
      <c r="AM294" s="330"/>
      <c r="AN294" s="330"/>
      <c r="AO294" s="330"/>
    </row>
    <row r="295" spans="1:41" ht="15.75" customHeight="1">
      <c r="A295" s="329"/>
      <c r="B295" s="330"/>
      <c r="C295" s="330"/>
      <c r="D295" s="330"/>
      <c r="E295" s="330"/>
      <c r="F295" s="330"/>
      <c r="G295" s="330"/>
      <c r="H295" s="329"/>
      <c r="I295" s="330"/>
      <c r="J295" s="330"/>
      <c r="K295" s="330"/>
      <c r="L295" s="330"/>
      <c r="M295" s="330"/>
      <c r="N295" s="330"/>
      <c r="O295" s="330"/>
      <c r="P295" s="330"/>
      <c r="Q295" s="330"/>
      <c r="R295" s="330"/>
      <c r="S295" s="330"/>
      <c r="T295" s="330"/>
      <c r="U295" s="330"/>
      <c r="V295" s="330"/>
      <c r="W295" s="330"/>
      <c r="X295" s="330"/>
      <c r="Y295" s="330"/>
      <c r="Z295" s="330"/>
      <c r="AA295" s="330"/>
      <c r="AB295" s="330"/>
      <c r="AC295" s="330"/>
      <c r="AD295" s="330"/>
      <c r="AE295" s="330"/>
      <c r="AF295" s="330"/>
      <c r="AG295" s="330"/>
      <c r="AH295" s="330"/>
      <c r="AI295" s="330"/>
      <c r="AJ295" s="330"/>
      <c r="AK295" s="330"/>
      <c r="AL295" s="330"/>
      <c r="AM295" s="330"/>
      <c r="AN295" s="330"/>
      <c r="AO295" s="330"/>
    </row>
    <row r="296" spans="1:41" ht="15.75" customHeight="1">
      <c r="A296" s="329"/>
      <c r="B296" s="330"/>
      <c r="C296" s="330"/>
      <c r="D296" s="330"/>
      <c r="E296" s="330"/>
      <c r="F296" s="330"/>
      <c r="G296" s="330"/>
      <c r="H296" s="329"/>
      <c r="I296" s="330"/>
      <c r="J296" s="330"/>
      <c r="K296" s="330"/>
      <c r="L296" s="330"/>
      <c r="M296" s="330"/>
      <c r="N296" s="330"/>
      <c r="O296" s="330"/>
      <c r="P296" s="330"/>
      <c r="Q296" s="330"/>
      <c r="R296" s="330"/>
      <c r="S296" s="330"/>
      <c r="T296" s="330"/>
      <c r="U296" s="330"/>
      <c r="V296" s="330"/>
      <c r="W296" s="330"/>
      <c r="X296" s="330"/>
      <c r="Y296" s="330"/>
      <c r="Z296" s="330"/>
      <c r="AA296" s="330"/>
      <c r="AB296" s="330"/>
      <c r="AC296" s="330"/>
      <c r="AD296" s="330"/>
      <c r="AE296" s="330"/>
      <c r="AF296" s="330"/>
      <c r="AG296" s="330"/>
      <c r="AH296" s="330"/>
      <c r="AI296" s="330"/>
      <c r="AJ296" s="330"/>
      <c r="AK296" s="330"/>
      <c r="AL296" s="330"/>
      <c r="AM296" s="330"/>
      <c r="AN296" s="330"/>
      <c r="AO296" s="330"/>
    </row>
    <row r="297" spans="1:41" ht="15.75" customHeight="1">
      <c r="A297" s="329"/>
      <c r="B297" s="330"/>
      <c r="C297" s="330"/>
      <c r="D297" s="330"/>
      <c r="E297" s="330"/>
      <c r="F297" s="330"/>
      <c r="G297" s="330"/>
      <c r="H297" s="329"/>
      <c r="I297" s="330"/>
      <c r="J297" s="330"/>
      <c r="K297" s="330"/>
      <c r="L297" s="330"/>
      <c r="M297" s="330"/>
      <c r="N297" s="330"/>
      <c r="O297" s="330"/>
      <c r="P297" s="330"/>
      <c r="Q297" s="330"/>
      <c r="R297" s="330"/>
      <c r="S297" s="330"/>
      <c r="T297" s="330"/>
      <c r="U297" s="330"/>
      <c r="V297" s="330"/>
      <c r="W297" s="330"/>
      <c r="X297" s="330"/>
      <c r="Y297" s="330"/>
      <c r="Z297" s="330"/>
      <c r="AA297" s="330"/>
      <c r="AB297" s="330"/>
      <c r="AC297" s="330"/>
      <c r="AD297" s="330"/>
      <c r="AE297" s="330"/>
      <c r="AF297" s="330"/>
      <c r="AG297" s="330"/>
      <c r="AH297" s="330"/>
      <c r="AI297" s="330"/>
      <c r="AJ297" s="330"/>
      <c r="AK297" s="330"/>
      <c r="AL297" s="330"/>
      <c r="AM297" s="330"/>
      <c r="AN297" s="330"/>
      <c r="AO297" s="330"/>
    </row>
    <row r="298" spans="1:41" ht="15.75" customHeight="1">
      <c r="A298" s="329"/>
      <c r="B298" s="330"/>
      <c r="C298" s="330"/>
      <c r="D298" s="330"/>
      <c r="E298" s="330"/>
      <c r="F298" s="330"/>
      <c r="G298" s="330"/>
      <c r="H298" s="329"/>
      <c r="I298" s="330"/>
      <c r="J298" s="330"/>
      <c r="K298" s="330"/>
      <c r="L298" s="330"/>
      <c r="M298" s="330"/>
      <c r="N298" s="330"/>
      <c r="O298" s="330"/>
      <c r="P298" s="330"/>
      <c r="Q298" s="330"/>
      <c r="R298" s="330"/>
      <c r="S298" s="330"/>
      <c r="T298" s="330"/>
      <c r="U298" s="330"/>
      <c r="V298" s="330"/>
      <c r="W298" s="330"/>
      <c r="X298" s="330"/>
      <c r="Y298" s="330"/>
      <c r="Z298" s="330"/>
      <c r="AA298" s="330"/>
      <c r="AB298" s="330"/>
      <c r="AC298" s="330"/>
      <c r="AD298" s="330"/>
      <c r="AE298" s="330"/>
      <c r="AF298" s="330"/>
      <c r="AG298" s="330"/>
      <c r="AH298" s="330"/>
      <c r="AI298" s="330"/>
      <c r="AJ298" s="330"/>
      <c r="AK298" s="330"/>
      <c r="AL298" s="330"/>
      <c r="AM298" s="330"/>
      <c r="AN298" s="330"/>
      <c r="AO298" s="330"/>
    </row>
    <row r="299" spans="1:41" ht="15.75" customHeight="1">
      <c r="A299" s="329"/>
      <c r="B299" s="330"/>
      <c r="C299" s="330"/>
      <c r="D299" s="330"/>
      <c r="E299" s="330"/>
      <c r="F299" s="330"/>
      <c r="G299" s="330"/>
      <c r="H299" s="329"/>
      <c r="I299" s="330"/>
      <c r="J299" s="330"/>
      <c r="K299" s="330"/>
      <c r="L299" s="330"/>
      <c r="M299" s="330"/>
      <c r="N299" s="330"/>
      <c r="O299" s="330"/>
      <c r="P299" s="330"/>
      <c r="Q299" s="330"/>
      <c r="R299" s="330"/>
      <c r="S299" s="330"/>
      <c r="T299" s="330"/>
      <c r="U299" s="330"/>
      <c r="V299" s="330"/>
      <c r="W299" s="330"/>
      <c r="X299" s="330"/>
      <c r="Y299" s="330"/>
      <c r="Z299" s="330"/>
      <c r="AA299" s="330"/>
      <c r="AB299" s="330"/>
      <c r="AC299" s="330"/>
      <c r="AD299" s="330"/>
      <c r="AE299" s="330"/>
      <c r="AF299" s="330"/>
      <c r="AG299" s="330"/>
      <c r="AH299" s="330"/>
      <c r="AI299" s="330"/>
      <c r="AJ299" s="330"/>
      <c r="AK299" s="330"/>
      <c r="AL299" s="330"/>
      <c r="AM299" s="330"/>
      <c r="AN299" s="330"/>
      <c r="AO299" s="330"/>
    </row>
    <row r="300" spans="1:41" ht="15.75" customHeight="1">
      <c r="A300" s="329"/>
      <c r="B300" s="330"/>
      <c r="C300" s="330"/>
      <c r="D300" s="330"/>
      <c r="E300" s="330"/>
      <c r="F300" s="330"/>
      <c r="G300" s="330"/>
      <c r="H300" s="329"/>
      <c r="I300" s="330"/>
      <c r="J300" s="330"/>
      <c r="K300" s="330"/>
      <c r="L300" s="330"/>
      <c r="M300" s="330"/>
      <c r="N300" s="330"/>
      <c r="O300" s="330"/>
      <c r="P300" s="330"/>
      <c r="Q300" s="330"/>
      <c r="R300" s="330"/>
      <c r="S300" s="330"/>
      <c r="T300" s="330"/>
      <c r="U300" s="330"/>
      <c r="V300" s="330"/>
      <c r="W300" s="330"/>
      <c r="X300" s="330"/>
      <c r="Y300" s="330"/>
      <c r="Z300" s="330"/>
      <c r="AA300" s="330"/>
      <c r="AB300" s="330"/>
      <c r="AC300" s="330"/>
      <c r="AD300" s="330"/>
      <c r="AE300" s="330"/>
      <c r="AF300" s="330"/>
      <c r="AG300" s="330"/>
      <c r="AH300" s="330"/>
      <c r="AI300" s="330"/>
      <c r="AJ300" s="330"/>
      <c r="AK300" s="330"/>
      <c r="AL300" s="330"/>
      <c r="AM300" s="330"/>
      <c r="AN300" s="330"/>
      <c r="AO300" s="330"/>
    </row>
    <row r="301" spans="1:41" ht="15.75" customHeight="1">
      <c r="A301" s="329"/>
      <c r="B301" s="330"/>
      <c r="C301" s="330"/>
      <c r="D301" s="330"/>
      <c r="E301" s="330"/>
      <c r="F301" s="330"/>
      <c r="G301" s="330"/>
      <c r="H301" s="329"/>
      <c r="I301" s="330"/>
      <c r="J301" s="330"/>
      <c r="K301" s="330"/>
      <c r="L301" s="330"/>
      <c r="M301" s="330"/>
      <c r="N301" s="330"/>
      <c r="O301" s="330"/>
      <c r="P301" s="330"/>
      <c r="Q301" s="330"/>
      <c r="R301" s="330"/>
      <c r="S301" s="330"/>
      <c r="T301" s="330"/>
      <c r="U301" s="330"/>
      <c r="V301" s="330"/>
      <c r="W301" s="330"/>
      <c r="X301" s="330"/>
      <c r="Y301" s="330"/>
      <c r="Z301" s="330"/>
      <c r="AA301" s="330"/>
      <c r="AB301" s="330"/>
      <c r="AC301" s="330"/>
      <c r="AD301" s="330"/>
      <c r="AE301" s="330"/>
      <c r="AF301" s="330"/>
      <c r="AG301" s="330"/>
      <c r="AH301" s="330"/>
      <c r="AI301" s="330"/>
      <c r="AJ301" s="330"/>
      <c r="AK301" s="330"/>
      <c r="AL301" s="330"/>
      <c r="AM301" s="330"/>
      <c r="AN301" s="330"/>
      <c r="AO301" s="330"/>
    </row>
    <row r="302" spans="1:41" ht="15.75" customHeight="1">
      <c r="A302" s="329"/>
      <c r="B302" s="330"/>
      <c r="C302" s="330"/>
      <c r="D302" s="330"/>
      <c r="E302" s="330"/>
      <c r="F302" s="330"/>
      <c r="G302" s="330"/>
      <c r="H302" s="329"/>
      <c r="I302" s="330"/>
      <c r="J302" s="330"/>
      <c r="K302" s="330"/>
      <c r="L302" s="330"/>
      <c r="M302" s="330"/>
      <c r="N302" s="330"/>
      <c r="O302" s="330"/>
      <c r="P302" s="330"/>
      <c r="Q302" s="330"/>
      <c r="R302" s="330"/>
      <c r="S302" s="330"/>
      <c r="T302" s="330"/>
      <c r="U302" s="330"/>
      <c r="V302" s="330"/>
      <c r="W302" s="330"/>
      <c r="X302" s="330"/>
      <c r="Y302" s="330"/>
      <c r="Z302" s="330"/>
      <c r="AA302" s="330"/>
      <c r="AB302" s="330"/>
      <c r="AC302" s="330"/>
      <c r="AD302" s="330"/>
      <c r="AE302" s="330"/>
      <c r="AF302" s="330"/>
      <c r="AG302" s="330"/>
      <c r="AH302" s="330"/>
      <c r="AI302" s="330"/>
      <c r="AJ302" s="330"/>
      <c r="AK302" s="330"/>
      <c r="AL302" s="330"/>
      <c r="AM302" s="330"/>
      <c r="AN302" s="330"/>
      <c r="AO302" s="330"/>
    </row>
    <row r="303" spans="1:41" ht="15.75" customHeight="1">
      <c r="A303" s="329"/>
      <c r="B303" s="330"/>
      <c r="C303" s="330"/>
      <c r="D303" s="330"/>
      <c r="E303" s="330"/>
      <c r="F303" s="330"/>
      <c r="G303" s="330"/>
      <c r="H303" s="329"/>
      <c r="I303" s="330"/>
      <c r="J303" s="330"/>
      <c r="K303" s="330"/>
      <c r="L303" s="330"/>
      <c r="M303" s="330"/>
      <c r="N303" s="330"/>
      <c r="O303" s="330"/>
      <c r="P303" s="330"/>
      <c r="Q303" s="330"/>
      <c r="R303" s="330"/>
      <c r="S303" s="330"/>
      <c r="T303" s="330"/>
      <c r="U303" s="330"/>
      <c r="V303" s="330"/>
      <c r="W303" s="330"/>
      <c r="X303" s="330"/>
      <c r="Y303" s="330"/>
      <c r="Z303" s="330"/>
      <c r="AA303" s="330"/>
      <c r="AB303" s="330"/>
      <c r="AC303" s="330"/>
      <c r="AD303" s="330"/>
      <c r="AE303" s="330"/>
      <c r="AF303" s="330"/>
      <c r="AG303" s="330"/>
      <c r="AH303" s="330"/>
      <c r="AI303" s="330"/>
      <c r="AJ303" s="330"/>
      <c r="AK303" s="330"/>
      <c r="AL303" s="330"/>
      <c r="AM303" s="330"/>
      <c r="AN303" s="330"/>
      <c r="AO303" s="330"/>
    </row>
    <row r="304" spans="1:41" ht="15.75" customHeight="1">
      <c r="A304" s="329"/>
      <c r="B304" s="330"/>
      <c r="C304" s="330"/>
      <c r="D304" s="330"/>
      <c r="E304" s="330"/>
      <c r="F304" s="330"/>
      <c r="G304" s="330"/>
      <c r="H304" s="329"/>
      <c r="I304" s="330"/>
      <c r="J304" s="330"/>
      <c r="K304" s="330"/>
      <c r="L304" s="330"/>
      <c r="M304" s="330"/>
      <c r="N304" s="330"/>
      <c r="O304" s="330"/>
      <c r="P304" s="330"/>
      <c r="Q304" s="330"/>
      <c r="R304" s="330"/>
      <c r="S304" s="330"/>
      <c r="T304" s="330"/>
      <c r="U304" s="330"/>
      <c r="V304" s="330"/>
      <c r="W304" s="330"/>
      <c r="X304" s="330"/>
      <c r="Y304" s="330"/>
      <c r="Z304" s="330"/>
      <c r="AA304" s="330"/>
      <c r="AB304" s="330"/>
      <c r="AC304" s="330"/>
      <c r="AD304" s="330"/>
      <c r="AE304" s="330"/>
      <c r="AF304" s="330"/>
      <c r="AG304" s="330"/>
      <c r="AH304" s="330"/>
      <c r="AI304" s="330"/>
      <c r="AJ304" s="330"/>
      <c r="AK304" s="330"/>
      <c r="AL304" s="330"/>
      <c r="AM304" s="330"/>
      <c r="AN304" s="330"/>
      <c r="AO304" s="330"/>
    </row>
    <row r="305" spans="1:41" ht="15.75" customHeight="1">
      <c r="A305" s="329"/>
      <c r="B305" s="330"/>
      <c r="C305" s="330"/>
      <c r="D305" s="330"/>
      <c r="E305" s="330"/>
      <c r="F305" s="330"/>
      <c r="G305" s="330"/>
      <c r="H305" s="329"/>
      <c r="I305" s="330"/>
      <c r="J305" s="330"/>
      <c r="K305" s="330"/>
      <c r="L305" s="330"/>
      <c r="M305" s="330"/>
      <c r="N305" s="330"/>
      <c r="O305" s="330"/>
      <c r="P305" s="330"/>
      <c r="Q305" s="330"/>
      <c r="R305" s="330"/>
      <c r="S305" s="330"/>
      <c r="T305" s="330"/>
      <c r="U305" s="330"/>
      <c r="V305" s="330"/>
      <c r="W305" s="330"/>
      <c r="X305" s="330"/>
      <c r="Y305" s="330"/>
      <c r="Z305" s="330"/>
      <c r="AA305" s="330"/>
      <c r="AB305" s="330"/>
      <c r="AC305" s="330"/>
      <c r="AD305" s="330"/>
      <c r="AE305" s="330"/>
      <c r="AF305" s="330"/>
      <c r="AG305" s="330"/>
      <c r="AH305" s="330"/>
      <c r="AI305" s="330"/>
      <c r="AJ305" s="330"/>
      <c r="AK305" s="330"/>
      <c r="AL305" s="330"/>
      <c r="AM305" s="330"/>
      <c r="AN305" s="330"/>
      <c r="AO305" s="330"/>
    </row>
    <row r="306" spans="1:41" ht="15.75" customHeight="1">
      <c r="A306" s="329"/>
      <c r="B306" s="330"/>
      <c r="C306" s="330"/>
      <c r="D306" s="330"/>
      <c r="E306" s="330"/>
      <c r="F306" s="330"/>
      <c r="G306" s="330"/>
      <c r="H306" s="329"/>
      <c r="I306" s="330"/>
      <c r="J306" s="330"/>
      <c r="K306" s="330"/>
      <c r="L306" s="330"/>
      <c r="M306" s="330"/>
      <c r="N306" s="330"/>
      <c r="O306" s="330"/>
      <c r="P306" s="330"/>
      <c r="Q306" s="330"/>
      <c r="R306" s="330"/>
      <c r="S306" s="330"/>
      <c r="T306" s="330"/>
      <c r="U306" s="330"/>
      <c r="V306" s="330"/>
      <c r="W306" s="330"/>
      <c r="X306" s="330"/>
      <c r="Y306" s="330"/>
      <c r="Z306" s="330"/>
      <c r="AA306" s="330"/>
      <c r="AB306" s="330"/>
      <c r="AC306" s="330"/>
      <c r="AD306" s="330"/>
      <c r="AE306" s="330"/>
      <c r="AF306" s="330"/>
      <c r="AG306" s="330"/>
      <c r="AH306" s="330"/>
      <c r="AI306" s="330"/>
      <c r="AJ306" s="330"/>
      <c r="AK306" s="330"/>
      <c r="AL306" s="330"/>
      <c r="AM306" s="330"/>
      <c r="AN306" s="330"/>
      <c r="AO306" s="330"/>
    </row>
    <row r="307" spans="1:41" ht="15.75" customHeight="1">
      <c r="A307" s="329"/>
      <c r="B307" s="330"/>
      <c r="C307" s="330"/>
      <c r="D307" s="330"/>
      <c r="E307" s="330"/>
      <c r="F307" s="330"/>
      <c r="G307" s="330"/>
      <c r="H307" s="329"/>
      <c r="I307" s="330"/>
      <c r="J307" s="330"/>
      <c r="K307" s="330"/>
      <c r="L307" s="330"/>
      <c r="M307" s="330"/>
      <c r="N307" s="330"/>
      <c r="O307" s="330"/>
      <c r="P307" s="330"/>
      <c r="Q307" s="330"/>
      <c r="R307" s="330"/>
      <c r="S307" s="330"/>
      <c r="T307" s="330"/>
      <c r="U307" s="330"/>
      <c r="V307" s="330"/>
      <c r="W307" s="330"/>
      <c r="X307" s="330"/>
      <c r="Y307" s="330"/>
      <c r="Z307" s="330"/>
      <c r="AA307" s="330"/>
      <c r="AB307" s="330"/>
      <c r="AC307" s="330"/>
      <c r="AD307" s="330"/>
      <c r="AE307" s="330"/>
      <c r="AF307" s="330"/>
      <c r="AG307" s="330"/>
      <c r="AH307" s="330"/>
      <c r="AI307" s="330"/>
      <c r="AJ307" s="330"/>
      <c r="AK307" s="330"/>
      <c r="AL307" s="330"/>
      <c r="AM307" s="330"/>
      <c r="AN307" s="330"/>
      <c r="AO307" s="330"/>
    </row>
    <row r="308" spans="1:41" ht="15.75" customHeight="1">
      <c r="A308" s="329"/>
      <c r="B308" s="330"/>
      <c r="C308" s="330"/>
      <c r="D308" s="330"/>
      <c r="E308" s="330"/>
      <c r="F308" s="330"/>
      <c r="G308" s="330"/>
      <c r="H308" s="329"/>
      <c r="I308" s="330"/>
      <c r="J308" s="330"/>
      <c r="K308" s="330"/>
      <c r="L308" s="330"/>
      <c r="M308" s="330"/>
      <c r="N308" s="330"/>
      <c r="O308" s="330"/>
      <c r="P308" s="330"/>
      <c r="Q308" s="330"/>
      <c r="R308" s="330"/>
      <c r="S308" s="330"/>
      <c r="T308" s="330"/>
      <c r="U308" s="330"/>
      <c r="V308" s="330"/>
      <c r="W308" s="330"/>
      <c r="X308" s="330"/>
      <c r="Y308" s="330"/>
      <c r="Z308" s="330"/>
      <c r="AA308" s="330"/>
      <c r="AB308" s="330"/>
      <c r="AC308" s="330"/>
      <c r="AD308" s="330"/>
      <c r="AE308" s="330"/>
      <c r="AF308" s="330"/>
      <c r="AG308" s="330"/>
      <c r="AH308" s="330"/>
      <c r="AI308" s="330"/>
      <c r="AJ308" s="330"/>
      <c r="AK308" s="330"/>
      <c r="AL308" s="330"/>
      <c r="AM308" s="330"/>
      <c r="AN308" s="330"/>
      <c r="AO308" s="330"/>
    </row>
    <row r="309" spans="1:41" ht="15.75" customHeight="1">
      <c r="A309" s="329"/>
      <c r="B309" s="330"/>
      <c r="C309" s="330"/>
      <c r="D309" s="330"/>
      <c r="E309" s="330"/>
      <c r="F309" s="330"/>
      <c r="G309" s="330"/>
      <c r="H309" s="329"/>
      <c r="I309" s="330"/>
      <c r="J309" s="330"/>
      <c r="K309" s="330"/>
      <c r="L309" s="330"/>
      <c r="M309" s="330"/>
      <c r="N309" s="330"/>
      <c r="O309" s="330"/>
      <c r="P309" s="330"/>
      <c r="Q309" s="330"/>
      <c r="R309" s="330"/>
      <c r="S309" s="330"/>
      <c r="T309" s="330"/>
      <c r="U309" s="330"/>
      <c r="V309" s="330"/>
      <c r="W309" s="330"/>
      <c r="X309" s="330"/>
      <c r="Y309" s="330"/>
      <c r="Z309" s="330"/>
      <c r="AA309" s="330"/>
      <c r="AB309" s="330"/>
      <c r="AC309" s="330"/>
      <c r="AD309" s="330"/>
      <c r="AE309" s="330"/>
      <c r="AF309" s="330"/>
      <c r="AG309" s="330"/>
      <c r="AH309" s="330"/>
      <c r="AI309" s="330"/>
      <c r="AJ309" s="330"/>
      <c r="AK309" s="330"/>
      <c r="AL309" s="330"/>
      <c r="AM309" s="330"/>
      <c r="AN309" s="330"/>
      <c r="AO309" s="330"/>
    </row>
    <row r="310" spans="1:41" ht="15.75" customHeight="1">
      <c r="A310" s="329"/>
      <c r="B310" s="330"/>
      <c r="C310" s="330"/>
      <c r="D310" s="330"/>
      <c r="E310" s="330"/>
      <c r="F310" s="330"/>
      <c r="G310" s="330"/>
      <c r="H310" s="329"/>
      <c r="I310" s="330"/>
      <c r="J310" s="330"/>
      <c r="K310" s="330"/>
      <c r="L310" s="330"/>
      <c r="M310" s="330"/>
      <c r="N310" s="330"/>
      <c r="O310" s="330"/>
      <c r="P310" s="330"/>
      <c r="Q310" s="330"/>
      <c r="R310" s="330"/>
      <c r="S310" s="330"/>
      <c r="T310" s="330"/>
      <c r="U310" s="330"/>
      <c r="V310" s="330"/>
      <c r="W310" s="330"/>
      <c r="X310" s="330"/>
      <c r="Y310" s="330"/>
      <c r="Z310" s="330"/>
      <c r="AA310" s="330"/>
      <c r="AB310" s="330"/>
      <c r="AC310" s="330"/>
      <c r="AD310" s="330"/>
      <c r="AE310" s="330"/>
      <c r="AF310" s="330"/>
      <c r="AG310" s="330"/>
      <c r="AH310" s="330"/>
      <c r="AI310" s="330"/>
      <c r="AJ310" s="330"/>
      <c r="AK310" s="330"/>
      <c r="AL310" s="330"/>
      <c r="AM310" s="330"/>
      <c r="AN310" s="330"/>
      <c r="AO310" s="330"/>
    </row>
    <row r="311" spans="1:41" ht="15.75" customHeight="1">
      <c r="A311" s="329"/>
      <c r="B311" s="330"/>
      <c r="C311" s="330"/>
      <c r="D311" s="330"/>
      <c r="E311" s="330"/>
      <c r="F311" s="330"/>
      <c r="G311" s="330"/>
      <c r="H311" s="329"/>
      <c r="I311" s="330"/>
      <c r="J311" s="330"/>
      <c r="K311" s="330"/>
      <c r="L311" s="330"/>
      <c r="M311" s="330"/>
      <c r="N311" s="330"/>
      <c r="O311" s="330"/>
      <c r="P311" s="330"/>
      <c r="Q311" s="330"/>
      <c r="R311" s="330"/>
      <c r="S311" s="330"/>
      <c r="T311" s="330"/>
      <c r="U311" s="330"/>
      <c r="V311" s="330"/>
      <c r="W311" s="330"/>
      <c r="X311" s="330"/>
      <c r="Y311" s="330"/>
      <c r="Z311" s="330"/>
      <c r="AA311" s="330"/>
      <c r="AB311" s="330"/>
      <c r="AC311" s="330"/>
      <c r="AD311" s="330"/>
      <c r="AE311" s="330"/>
      <c r="AF311" s="330"/>
      <c r="AG311" s="330"/>
      <c r="AH311" s="330"/>
      <c r="AI311" s="330"/>
      <c r="AJ311" s="330"/>
      <c r="AK311" s="330"/>
      <c r="AL311" s="330"/>
      <c r="AM311" s="330"/>
      <c r="AN311" s="330"/>
      <c r="AO311" s="330"/>
    </row>
    <row r="312" spans="1:41" ht="15.75" customHeight="1">
      <c r="A312" s="329"/>
      <c r="B312" s="330"/>
      <c r="C312" s="330"/>
      <c r="D312" s="330"/>
      <c r="E312" s="330"/>
      <c r="F312" s="330"/>
      <c r="G312" s="330"/>
      <c r="H312" s="329"/>
      <c r="I312" s="330"/>
      <c r="J312" s="330"/>
      <c r="K312" s="330"/>
      <c r="L312" s="330"/>
      <c r="M312" s="330"/>
      <c r="N312" s="330"/>
      <c r="O312" s="330"/>
      <c r="P312" s="330"/>
      <c r="Q312" s="330"/>
      <c r="R312" s="330"/>
      <c r="S312" s="330"/>
      <c r="T312" s="330"/>
      <c r="U312" s="330"/>
      <c r="V312" s="330"/>
      <c r="W312" s="330"/>
      <c r="X312" s="330"/>
      <c r="Y312" s="330"/>
      <c r="Z312" s="330"/>
      <c r="AA312" s="330"/>
      <c r="AB312" s="330"/>
      <c r="AC312" s="330"/>
      <c r="AD312" s="330"/>
      <c r="AE312" s="330"/>
      <c r="AF312" s="330"/>
      <c r="AG312" s="330"/>
      <c r="AH312" s="330"/>
      <c r="AI312" s="330"/>
      <c r="AJ312" s="330"/>
      <c r="AK312" s="330"/>
      <c r="AL312" s="330"/>
      <c r="AM312" s="330"/>
      <c r="AN312" s="330"/>
      <c r="AO312" s="330"/>
    </row>
    <row r="313" spans="1:41" ht="15.75" customHeight="1">
      <c r="A313" s="329"/>
      <c r="B313" s="330"/>
      <c r="C313" s="330"/>
      <c r="D313" s="330"/>
      <c r="E313" s="330"/>
      <c r="F313" s="330"/>
      <c r="G313" s="330"/>
      <c r="H313" s="329"/>
      <c r="I313" s="330"/>
      <c r="J313" s="330"/>
      <c r="K313" s="330"/>
      <c r="L313" s="330"/>
      <c r="M313" s="330"/>
      <c r="N313" s="330"/>
      <c r="O313" s="330"/>
      <c r="P313" s="330"/>
      <c r="Q313" s="330"/>
      <c r="R313" s="330"/>
      <c r="S313" s="330"/>
      <c r="T313" s="330"/>
      <c r="U313" s="330"/>
      <c r="V313" s="330"/>
      <c r="W313" s="330"/>
      <c r="X313" s="330"/>
      <c r="Y313" s="330"/>
      <c r="Z313" s="330"/>
      <c r="AA313" s="330"/>
      <c r="AB313" s="330"/>
      <c r="AC313" s="330"/>
      <c r="AD313" s="330"/>
      <c r="AE313" s="330"/>
      <c r="AF313" s="330"/>
      <c r="AG313" s="330"/>
      <c r="AH313" s="330"/>
      <c r="AI313" s="330"/>
      <c r="AJ313" s="330"/>
      <c r="AK313" s="330"/>
      <c r="AL313" s="330"/>
      <c r="AM313" s="330"/>
      <c r="AN313" s="330"/>
      <c r="AO313" s="330"/>
    </row>
    <row r="314" spans="1:41" ht="15.75" customHeight="1">
      <c r="A314" s="329"/>
      <c r="B314" s="330"/>
      <c r="C314" s="330"/>
      <c r="D314" s="330"/>
      <c r="E314" s="330"/>
      <c r="F314" s="330"/>
      <c r="G314" s="330"/>
      <c r="H314" s="329"/>
      <c r="I314" s="330"/>
      <c r="J314" s="330"/>
      <c r="K314" s="330"/>
      <c r="L314" s="330"/>
      <c r="M314" s="330"/>
      <c r="N314" s="330"/>
      <c r="O314" s="330"/>
      <c r="P314" s="330"/>
      <c r="Q314" s="330"/>
      <c r="R314" s="330"/>
      <c r="S314" s="330"/>
      <c r="T314" s="330"/>
      <c r="U314" s="330"/>
      <c r="V314" s="330"/>
      <c r="W314" s="330"/>
      <c r="X314" s="330"/>
      <c r="Y314" s="330"/>
      <c r="Z314" s="330"/>
      <c r="AA314" s="330"/>
      <c r="AB314" s="330"/>
      <c r="AC314" s="330"/>
      <c r="AD314" s="330"/>
      <c r="AE314" s="330"/>
      <c r="AF314" s="330"/>
      <c r="AG314" s="330"/>
      <c r="AH314" s="330"/>
      <c r="AI314" s="330"/>
      <c r="AJ314" s="330"/>
      <c r="AK314" s="330"/>
      <c r="AL314" s="330"/>
      <c r="AM314" s="330"/>
      <c r="AN314" s="330"/>
      <c r="AO314" s="330"/>
    </row>
    <row r="315" spans="1:41" ht="15.75" customHeight="1">
      <c r="A315" s="329"/>
      <c r="B315" s="330"/>
      <c r="C315" s="330"/>
      <c r="D315" s="330"/>
      <c r="E315" s="330"/>
      <c r="F315" s="330"/>
      <c r="G315" s="330"/>
      <c r="H315" s="329"/>
      <c r="I315" s="330"/>
      <c r="J315" s="330"/>
      <c r="K315" s="330"/>
      <c r="L315" s="330"/>
      <c r="M315" s="330"/>
      <c r="N315" s="330"/>
      <c r="O315" s="330"/>
      <c r="P315" s="330"/>
      <c r="Q315" s="330"/>
      <c r="R315" s="330"/>
      <c r="S315" s="330"/>
      <c r="T315" s="330"/>
      <c r="U315" s="330"/>
      <c r="V315" s="330"/>
      <c r="W315" s="330"/>
      <c r="X315" s="330"/>
      <c r="Y315" s="330"/>
      <c r="Z315" s="330"/>
      <c r="AA315" s="330"/>
      <c r="AB315" s="330"/>
      <c r="AC315" s="330"/>
      <c r="AD315" s="330"/>
      <c r="AE315" s="330"/>
      <c r="AF315" s="330"/>
      <c r="AG315" s="330"/>
      <c r="AH315" s="330"/>
      <c r="AI315" s="330"/>
      <c r="AJ315" s="330"/>
      <c r="AK315" s="330"/>
      <c r="AL315" s="330"/>
      <c r="AM315" s="330"/>
      <c r="AN315" s="330"/>
      <c r="AO315" s="330"/>
    </row>
    <row r="316" spans="1:41" ht="15.75" customHeight="1">
      <c r="A316" s="329"/>
      <c r="B316" s="330"/>
      <c r="C316" s="330"/>
      <c r="D316" s="330"/>
      <c r="E316" s="330"/>
      <c r="F316" s="330"/>
      <c r="G316" s="330"/>
      <c r="H316" s="329"/>
      <c r="I316" s="330"/>
      <c r="J316" s="330"/>
      <c r="K316" s="330"/>
      <c r="L316" s="330"/>
      <c r="M316" s="330"/>
      <c r="N316" s="330"/>
      <c r="O316" s="330"/>
      <c r="P316" s="330"/>
      <c r="Q316" s="330"/>
      <c r="R316" s="330"/>
      <c r="S316" s="330"/>
      <c r="T316" s="330"/>
      <c r="U316" s="330"/>
      <c r="V316" s="330"/>
      <c r="W316" s="330"/>
      <c r="X316" s="330"/>
      <c r="Y316" s="330"/>
      <c r="Z316" s="330"/>
      <c r="AA316" s="330"/>
      <c r="AB316" s="330"/>
      <c r="AC316" s="330"/>
      <c r="AD316" s="330"/>
      <c r="AE316" s="330"/>
      <c r="AF316" s="330"/>
      <c r="AG316" s="330"/>
      <c r="AH316" s="330"/>
      <c r="AI316" s="330"/>
      <c r="AJ316" s="330"/>
      <c r="AK316" s="330"/>
      <c r="AL316" s="330"/>
      <c r="AM316" s="330"/>
      <c r="AN316" s="330"/>
      <c r="AO316" s="330"/>
    </row>
    <row r="317" spans="1:41" ht="15.75" customHeight="1">
      <c r="A317" s="329"/>
      <c r="B317" s="330"/>
      <c r="C317" s="330"/>
      <c r="D317" s="330"/>
      <c r="E317" s="330"/>
      <c r="F317" s="330"/>
      <c r="G317" s="330"/>
      <c r="H317" s="329"/>
      <c r="I317" s="330"/>
      <c r="J317" s="330"/>
      <c r="K317" s="330"/>
      <c r="L317" s="330"/>
      <c r="M317" s="330"/>
      <c r="N317" s="330"/>
      <c r="O317" s="330"/>
      <c r="P317" s="330"/>
      <c r="Q317" s="330"/>
      <c r="R317" s="330"/>
      <c r="S317" s="330"/>
      <c r="T317" s="330"/>
      <c r="U317" s="330"/>
      <c r="V317" s="330"/>
      <c r="W317" s="330"/>
      <c r="X317" s="330"/>
      <c r="Y317" s="330"/>
      <c r="Z317" s="330"/>
      <c r="AA317" s="330"/>
      <c r="AB317" s="330"/>
      <c r="AC317" s="330"/>
      <c r="AD317" s="330"/>
      <c r="AE317" s="330"/>
      <c r="AF317" s="330"/>
      <c r="AG317" s="330"/>
      <c r="AH317" s="330"/>
      <c r="AI317" s="330"/>
      <c r="AJ317" s="330"/>
      <c r="AK317" s="330"/>
      <c r="AL317" s="330"/>
      <c r="AM317" s="330"/>
      <c r="AN317" s="330"/>
      <c r="AO317" s="330"/>
    </row>
    <row r="318" spans="1:41" ht="15.75" customHeight="1">
      <c r="A318" s="329"/>
      <c r="B318" s="330"/>
      <c r="C318" s="330"/>
      <c r="D318" s="330"/>
      <c r="E318" s="330"/>
      <c r="F318" s="330"/>
      <c r="G318" s="330"/>
      <c r="H318" s="329"/>
      <c r="I318" s="330"/>
      <c r="J318" s="330"/>
      <c r="K318" s="330"/>
      <c r="L318" s="330"/>
      <c r="M318" s="330"/>
      <c r="N318" s="330"/>
      <c r="O318" s="330"/>
      <c r="P318" s="330"/>
      <c r="Q318" s="330"/>
      <c r="R318" s="330"/>
      <c r="S318" s="330"/>
      <c r="T318" s="330"/>
      <c r="U318" s="330"/>
      <c r="V318" s="330"/>
      <c r="W318" s="330"/>
      <c r="X318" s="330"/>
      <c r="Y318" s="330"/>
      <c r="Z318" s="330"/>
      <c r="AA318" s="330"/>
      <c r="AB318" s="330"/>
      <c r="AC318" s="330"/>
      <c r="AD318" s="330"/>
      <c r="AE318" s="330"/>
      <c r="AF318" s="330"/>
      <c r="AG318" s="330"/>
      <c r="AH318" s="330"/>
      <c r="AI318" s="330"/>
      <c r="AJ318" s="330"/>
      <c r="AK318" s="330"/>
      <c r="AL318" s="330"/>
      <c r="AM318" s="330"/>
      <c r="AN318" s="330"/>
      <c r="AO318" s="330"/>
    </row>
    <row r="319" spans="1:41" ht="15.75" customHeight="1">
      <c r="A319" s="329"/>
      <c r="B319" s="330"/>
      <c r="C319" s="330"/>
      <c r="D319" s="330"/>
      <c r="E319" s="330"/>
      <c r="F319" s="330"/>
      <c r="G319" s="330"/>
      <c r="H319" s="329"/>
      <c r="I319" s="330"/>
      <c r="J319" s="330"/>
      <c r="K319" s="330"/>
      <c r="L319" s="330"/>
      <c r="M319" s="330"/>
      <c r="N319" s="330"/>
      <c r="O319" s="330"/>
      <c r="P319" s="330"/>
      <c r="Q319" s="330"/>
      <c r="R319" s="330"/>
      <c r="S319" s="330"/>
      <c r="T319" s="330"/>
      <c r="U319" s="330"/>
      <c r="V319" s="330"/>
      <c r="W319" s="330"/>
      <c r="X319" s="330"/>
      <c r="Y319" s="330"/>
      <c r="Z319" s="330"/>
      <c r="AA319" s="330"/>
      <c r="AB319" s="330"/>
      <c r="AC319" s="330"/>
      <c r="AD319" s="330"/>
      <c r="AE319" s="330"/>
      <c r="AF319" s="330"/>
      <c r="AG319" s="330"/>
      <c r="AH319" s="330"/>
      <c r="AI319" s="330"/>
      <c r="AJ319" s="330"/>
      <c r="AK319" s="330"/>
      <c r="AL319" s="330"/>
      <c r="AM319" s="330"/>
      <c r="AN319" s="330"/>
      <c r="AO319" s="330"/>
    </row>
    <row r="320" spans="1:41" ht="15.75" customHeight="1">
      <c r="A320" s="329"/>
      <c r="B320" s="330"/>
      <c r="C320" s="330"/>
      <c r="D320" s="330"/>
      <c r="E320" s="330"/>
      <c r="F320" s="330"/>
      <c r="G320" s="330"/>
      <c r="H320" s="329"/>
      <c r="I320" s="330"/>
      <c r="J320" s="330"/>
      <c r="K320" s="330"/>
      <c r="L320" s="330"/>
      <c r="M320" s="330"/>
      <c r="N320" s="330"/>
      <c r="O320" s="330"/>
      <c r="P320" s="330"/>
      <c r="Q320" s="330"/>
      <c r="R320" s="330"/>
      <c r="S320" s="330"/>
      <c r="T320" s="330"/>
      <c r="U320" s="330"/>
      <c r="V320" s="330"/>
      <c r="W320" s="330"/>
      <c r="X320" s="330"/>
      <c r="Y320" s="330"/>
      <c r="Z320" s="330"/>
      <c r="AA320" s="330"/>
      <c r="AB320" s="330"/>
      <c r="AC320" s="330"/>
      <c r="AD320" s="330"/>
      <c r="AE320" s="330"/>
      <c r="AF320" s="330"/>
      <c r="AG320" s="330"/>
      <c r="AH320" s="330"/>
      <c r="AI320" s="330"/>
      <c r="AJ320" s="330"/>
      <c r="AK320" s="330"/>
      <c r="AL320" s="330"/>
      <c r="AM320" s="330"/>
      <c r="AN320" s="330"/>
      <c r="AO320" s="330"/>
    </row>
    <row r="321" spans="1:41" ht="15.75" customHeight="1">
      <c r="A321" s="329"/>
      <c r="B321" s="330"/>
      <c r="C321" s="330"/>
      <c r="D321" s="330"/>
      <c r="E321" s="330"/>
      <c r="F321" s="330"/>
      <c r="G321" s="330"/>
      <c r="H321" s="329"/>
      <c r="I321" s="330"/>
      <c r="J321" s="330"/>
      <c r="K321" s="330"/>
      <c r="L321" s="330"/>
      <c r="M321" s="330"/>
      <c r="N321" s="330"/>
      <c r="O321" s="330"/>
      <c r="P321" s="330"/>
      <c r="Q321" s="330"/>
      <c r="R321" s="330"/>
      <c r="S321" s="330"/>
      <c r="T321" s="330"/>
      <c r="U321" s="330"/>
      <c r="V321" s="330"/>
      <c r="W321" s="330"/>
      <c r="X321" s="330"/>
      <c r="Y321" s="330"/>
      <c r="Z321" s="330"/>
      <c r="AA321" s="330"/>
      <c r="AB321" s="330"/>
      <c r="AC321" s="330"/>
      <c r="AD321" s="330"/>
      <c r="AE321" s="330"/>
      <c r="AF321" s="330"/>
      <c r="AG321" s="330"/>
      <c r="AH321" s="330"/>
      <c r="AI321" s="330"/>
      <c r="AJ321" s="330"/>
      <c r="AK321" s="330"/>
      <c r="AL321" s="330"/>
      <c r="AM321" s="330"/>
      <c r="AN321" s="330"/>
      <c r="AO321" s="330"/>
    </row>
    <row r="322" spans="1:41" ht="15.75" customHeight="1">
      <c r="A322" s="329"/>
      <c r="B322" s="330"/>
      <c r="C322" s="330"/>
      <c r="D322" s="330"/>
      <c r="E322" s="330"/>
      <c r="F322" s="330"/>
      <c r="G322" s="330"/>
      <c r="H322" s="329"/>
      <c r="I322" s="330"/>
      <c r="J322" s="330"/>
      <c r="K322" s="330"/>
      <c r="L322" s="330"/>
      <c r="M322" s="330"/>
      <c r="N322" s="330"/>
      <c r="O322" s="330"/>
      <c r="P322" s="330"/>
      <c r="Q322" s="330"/>
      <c r="R322" s="330"/>
      <c r="S322" s="330"/>
      <c r="T322" s="330"/>
      <c r="U322" s="330"/>
      <c r="V322" s="330"/>
      <c r="W322" s="330"/>
      <c r="X322" s="330"/>
      <c r="Y322" s="330"/>
      <c r="Z322" s="330"/>
      <c r="AA322" s="330"/>
      <c r="AB322" s="330"/>
      <c r="AC322" s="330"/>
      <c r="AD322" s="330"/>
      <c r="AE322" s="330"/>
      <c r="AF322" s="330"/>
      <c r="AG322" s="330"/>
      <c r="AH322" s="330"/>
      <c r="AI322" s="330"/>
      <c r="AJ322" s="330"/>
      <c r="AK322" s="330"/>
      <c r="AL322" s="330"/>
      <c r="AM322" s="330"/>
      <c r="AN322" s="330"/>
      <c r="AO322" s="330"/>
    </row>
    <row r="323" spans="1:41" ht="15.75" customHeight="1">
      <c r="A323" s="329"/>
      <c r="B323" s="330"/>
      <c r="C323" s="330"/>
      <c r="D323" s="330"/>
      <c r="E323" s="330"/>
      <c r="F323" s="330"/>
      <c r="G323" s="330"/>
      <c r="H323" s="329"/>
      <c r="I323" s="330"/>
      <c r="J323" s="330"/>
      <c r="K323" s="330"/>
      <c r="L323" s="330"/>
      <c r="M323" s="330"/>
      <c r="N323" s="330"/>
      <c r="O323" s="330"/>
      <c r="P323" s="330"/>
      <c r="Q323" s="330"/>
      <c r="R323" s="330"/>
      <c r="S323" s="330"/>
      <c r="T323" s="330"/>
      <c r="U323" s="330"/>
      <c r="V323" s="330"/>
      <c r="W323" s="330"/>
      <c r="X323" s="330"/>
      <c r="Y323" s="330"/>
      <c r="Z323" s="330"/>
      <c r="AA323" s="330"/>
      <c r="AB323" s="330"/>
      <c r="AC323" s="330"/>
      <c r="AD323" s="330"/>
      <c r="AE323" s="330"/>
      <c r="AF323" s="330"/>
      <c r="AG323" s="330"/>
      <c r="AH323" s="330"/>
      <c r="AI323" s="330"/>
      <c r="AJ323" s="330"/>
      <c r="AK323" s="330"/>
      <c r="AL323" s="330"/>
      <c r="AM323" s="330"/>
      <c r="AN323" s="330"/>
      <c r="AO323" s="330"/>
    </row>
    <row r="324" spans="1:41" ht="15.75" customHeight="1">
      <c r="A324" s="329"/>
      <c r="B324" s="330"/>
      <c r="C324" s="330"/>
      <c r="D324" s="330"/>
      <c r="E324" s="330"/>
      <c r="F324" s="330"/>
      <c r="G324" s="330"/>
      <c r="H324" s="329"/>
      <c r="I324" s="330"/>
      <c r="J324" s="330"/>
      <c r="K324" s="330"/>
      <c r="L324" s="330"/>
      <c r="M324" s="330"/>
      <c r="N324" s="330"/>
      <c r="O324" s="330"/>
      <c r="P324" s="330"/>
      <c r="Q324" s="330"/>
      <c r="R324" s="330"/>
      <c r="S324" s="330"/>
      <c r="T324" s="330"/>
      <c r="U324" s="330"/>
      <c r="V324" s="330"/>
      <c r="W324" s="330"/>
      <c r="X324" s="330"/>
      <c r="Y324" s="330"/>
      <c r="Z324" s="330"/>
      <c r="AA324" s="330"/>
      <c r="AB324" s="330"/>
      <c r="AC324" s="330"/>
      <c r="AD324" s="330"/>
      <c r="AE324" s="330"/>
      <c r="AF324" s="330"/>
      <c r="AG324" s="330"/>
      <c r="AH324" s="330"/>
      <c r="AI324" s="330"/>
      <c r="AJ324" s="330"/>
      <c r="AK324" s="330"/>
      <c r="AL324" s="330"/>
      <c r="AM324" s="330"/>
      <c r="AN324" s="330"/>
      <c r="AO324" s="330"/>
    </row>
    <row r="325" spans="1:41" ht="15.75" customHeight="1">
      <c r="A325" s="329"/>
      <c r="B325" s="330"/>
      <c r="C325" s="330"/>
      <c r="D325" s="330"/>
      <c r="E325" s="330"/>
      <c r="F325" s="330"/>
      <c r="G325" s="330"/>
      <c r="H325" s="329"/>
      <c r="I325" s="330"/>
      <c r="J325" s="330"/>
      <c r="K325" s="330"/>
      <c r="L325" s="330"/>
      <c r="M325" s="330"/>
      <c r="N325" s="330"/>
      <c r="O325" s="330"/>
      <c r="P325" s="330"/>
      <c r="Q325" s="330"/>
      <c r="R325" s="330"/>
      <c r="S325" s="330"/>
      <c r="T325" s="330"/>
      <c r="U325" s="330"/>
      <c r="V325" s="330"/>
      <c r="W325" s="330"/>
      <c r="X325" s="330"/>
      <c r="Y325" s="330"/>
      <c r="Z325" s="330"/>
      <c r="AA325" s="330"/>
      <c r="AB325" s="330"/>
      <c r="AC325" s="330"/>
      <c r="AD325" s="330"/>
      <c r="AE325" s="330"/>
      <c r="AF325" s="330"/>
      <c r="AG325" s="330"/>
      <c r="AH325" s="330"/>
      <c r="AI325" s="330"/>
      <c r="AJ325" s="330"/>
      <c r="AK325" s="330"/>
      <c r="AL325" s="330"/>
      <c r="AM325" s="330"/>
      <c r="AN325" s="330"/>
      <c r="AO325" s="330"/>
    </row>
    <row r="326" spans="1:41" ht="15.75" customHeight="1">
      <c r="A326" s="329"/>
      <c r="B326" s="330"/>
      <c r="C326" s="330"/>
      <c r="D326" s="330"/>
      <c r="E326" s="330"/>
      <c r="F326" s="330"/>
      <c r="G326" s="330"/>
      <c r="H326" s="329"/>
      <c r="I326" s="330"/>
      <c r="J326" s="330"/>
      <c r="K326" s="330"/>
      <c r="L326" s="330"/>
      <c r="M326" s="330"/>
      <c r="N326" s="330"/>
      <c r="O326" s="330"/>
      <c r="P326" s="330"/>
      <c r="Q326" s="330"/>
      <c r="R326" s="330"/>
      <c r="S326" s="330"/>
      <c r="T326" s="330"/>
      <c r="U326" s="330"/>
      <c r="V326" s="330"/>
      <c r="W326" s="330"/>
      <c r="X326" s="330"/>
      <c r="Y326" s="330"/>
      <c r="Z326" s="330"/>
      <c r="AA326" s="330"/>
      <c r="AB326" s="330"/>
      <c r="AC326" s="330"/>
      <c r="AD326" s="330"/>
      <c r="AE326" s="330"/>
      <c r="AF326" s="330"/>
      <c r="AG326" s="330"/>
      <c r="AH326" s="330"/>
      <c r="AI326" s="330"/>
      <c r="AJ326" s="330"/>
      <c r="AK326" s="330"/>
      <c r="AL326" s="330"/>
      <c r="AM326" s="330"/>
      <c r="AN326" s="330"/>
      <c r="AO326" s="330"/>
    </row>
    <row r="327" spans="1:41" ht="15.75" customHeight="1">
      <c r="A327" s="329"/>
      <c r="B327" s="330"/>
      <c r="C327" s="330"/>
      <c r="D327" s="330"/>
      <c r="E327" s="330"/>
      <c r="F327" s="330"/>
      <c r="G327" s="330"/>
      <c r="H327" s="329"/>
      <c r="I327" s="330"/>
      <c r="J327" s="330"/>
      <c r="K327" s="330"/>
      <c r="L327" s="330"/>
      <c r="M327" s="330"/>
      <c r="N327" s="330"/>
      <c r="O327" s="330"/>
      <c r="P327" s="330"/>
      <c r="Q327" s="330"/>
      <c r="R327" s="330"/>
      <c r="S327" s="330"/>
      <c r="T327" s="330"/>
      <c r="U327" s="330"/>
      <c r="V327" s="330"/>
      <c r="W327" s="330"/>
      <c r="X327" s="330"/>
      <c r="Y327" s="330"/>
      <c r="Z327" s="330"/>
      <c r="AA327" s="330"/>
      <c r="AB327" s="330"/>
      <c r="AC327" s="330"/>
      <c r="AD327" s="330"/>
      <c r="AE327" s="330"/>
      <c r="AF327" s="330"/>
      <c r="AG327" s="330"/>
      <c r="AH327" s="330"/>
      <c r="AI327" s="330"/>
      <c r="AJ327" s="330"/>
      <c r="AK327" s="330"/>
      <c r="AL327" s="330"/>
      <c r="AM327" s="330"/>
      <c r="AN327" s="330"/>
      <c r="AO327" s="330"/>
    </row>
    <row r="328" spans="1:41" ht="15.75" customHeight="1">
      <c r="A328" s="329"/>
      <c r="B328" s="330"/>
      <c r="C328" s="330"/>
      <c r="D328" s="330"/>
      <c r="E328" s="330"/>
      <c r="F328" s="330"/>
      <c r="G328" s="330"/>
      <c r="H328" s="329"/>
      <c r="I328" s="330"/>
      <c r="J328" s="330"/>
      <c r="K328" s="330"/>
      <c r="L328" s="330"/>
      <c r="M328" s="330"/>
      <c r="N328" s="330"/>
      <c r="O328" s="330"/>
      <c r="P328" s="330"/>
      <c r="Q328" s="330"/>
      <c r="R328" s="330"/>
      <c r="S328" s="330"/>
      <c r="T328" s="330"/>
      <c r="U328" s="330"/>
      <c r="V328" s="330"/>
      <c r="W328" s="330"/>
      <c r="X328" s="330"/>
      <c r="Y328" s="330"/>
      <c r="Z328" s="330"/>
      <c r="AA328" s="330"/>
      <c r="AB328" s="330"/>
      <c r="AC328" s="330"/>
      <c r="AD328" s="330"/>
      <c r="AE328" s="330"/>
      <c r="AF328" s="330"/>
      <c r="AG328" s="330"/>
      <c r="AH328" s="330"/>
      <c r="AI328" s="330"/>
      <c r="AJ328" s="330"/>
      <c r="AK328" s="330"/>
      <c r="AL328" s="330"/>
      <c r="AM328" s="330"/>
      <c r="AN328" s="330"/>
      <c r="AO328" s="330"/>
    </row>
    <row r="329" spans="1:41" ht="15.75" customHeight="1">
      <c r="A329" s="329"/>
      <c r="B329" s="330"/>
      <c r="C329" s="330"/>
      <c r="D329" s="330"/>
      <c r="E329" s="330"/>
      <c r="F329" s="330"/>
      <c r="G329" s="330"/>
      <c r="H329" s="329"/>
      <c r="I329" s="330"/>
      <c r="J329" s="330"/>
      <c r="K329" s="330"/>
      <c r="L329" s="330"/>
      <c r="M329" s="330"/>
      <c r="N329" s="330"/>
      <c r="O329" s="330"/>
      <c r="P329" s="330"/>
      <c r="Q329" s="330"/>
      <c r="R329" s="330"/>
      <c r="S329" s="330"/>
      <c r="T329" s="330"/>
      <c r="U329" s="330"/>
      <c r="V329" s="330"/>
      <c r="W329" s="330"/>
      <c r="X329" s="330"/>
      <c r="Y329" s="330"/>
      <c r="Z329" s="330"/>
      <c r="AA329" s="330"/>
      <c r="AB329" s="330"/>
      <c r="AC329" s="330"/>
      <c r="AD329" s="330"/>
      <c r="AE329" s="330"/>
      <c r="AF329" s="330"/>
      <c r="AG329" s="330"/>
      <c r="AH329" s="330"/>
      <c r="AI329" s="330"/>
      <c r="AJ329" s="330"/>
      <c r="AK329" s="330"/>
      <c r="AL329" s="330"/>
      <c r="AM329" s="330"/>
      <c r="AN329" s="330"/>
      <c r="AO329" s="330"/>
    </row>
    <row r="330" spans="1:41" ht="15.75" customHeight="1">
      <c r="A330" s="329"/>
      <c r="B330" s="330"/>
      <c r="C330" s="330"/>
      <c r="D330" s="330"/>
      <c r="E330" s="330"/>
      <c r="F330" s="330"/>
      <c r="G330" s="330"/>
      <c r="H330" s="329"/>
      <c r="I330" s="330"/>
      <c r="J330" s="330"/>
      <c r="K330" s="330"/>
      <c r="L330" s="330"/>
      <c r="M330" s="330"/>
      <c r="N330" s="330"/>
      <c r="O330" s="330"/>
      <c r="P330" s="330"/>
      <c r="Q330" s="330"/>
      <c r="R330" s="330"/>
      <c r="S330" s="330"/>
      <c r="T330" s="330"/>
      <c r="U330" s="330"/>
      <c r="V330" s="330"/>
      <c r="W330" s="330"/>
      <c r="X330" s="330"/>
      <c r="Y330" s="330"/>
      <c r="Z330" s="330"/>
      <c r="AA330" s="330"/>
      <c r="AB330" s="330"/>
      <c r="AC330" s="330"/>
      <c r="AD330" s="330"/>
      <c r="AE330" s="330"/>
      <c r="AF330" s="330"/>
      <c r="AG330" s="330"/>
      <c r="AH330" s="330"/>
      <c r="AI330" s="330"/>
      <c r="AJ330" s="330"/>
      <c r="AK330" s="330"/>
      <c r="AL330" s="330"/>
      <c r="AM330" s="330"/>
      <c r="AN330" s="330"/>
      <c r="AO330" s="330"/>
    </row>
    <row r="331" spans="1:41" ht="15.75" customHeight="1">
      <c r="A331" s="329"/>
      <c r="B331" s="330"/>
      <c r="C331" s="330"/>
      <c r="D331" s="330"/>
      <c r="E331" s="330"/>
      <c r="F331" s="330"/>
      <c r="G331" s="330"/>
      <c r="H331" s="329"/>
      <c r="I331" s="330"/>
      <c r="J331" s="330"/>
      <c r="K331" s="330"/>
      <c r="L331" s="330"/>
      <c r="M331" s="330"/>
      <c r="N331" s="330"/>
      <c r="O331" s="330"/>
      <c r="P331" s="330"/>
      <c r="Q331" s="330"/>
      <c r="R331" s="330"/>
      <c r="S331" s="330"/>
      <c r="T331" s="330"/>
      <c r="U331" s="330"/>
      <c r="V331" s="330"/>
      <c r="W331" s="330"/>
      <c r="X331" s="330"/>
      <c r="Y331" s="330"/>
      <c r="Z331" s="330"/>
      <c r="AA331" s="330"/>
      <c r="AB331" s="330"/>
      <c r="AC331" s="330"/>
      <c r="AD331" s="330"/>
      <c r="AE331" s="330"/>
      <c r="AF331" s="330"/>
      <c r="AG331" s="330"/>
      <c r="AH331" s="330"/>
      <c r="AI331" s="330"/>
      <c r="AJ331" s="330"/>
      <c r="AK331" s="330"/>
      <c r="AL331" s="330"/>
      <c r="AM331" s="330"/>
      <c r="AN331" s="330"/>
      <c r="AO331" s="330"/>
    </row>
    <row r="332" spans="1:41" ht="15.75" customHeight="1">
      <c r="A332" s="329"/>
      <c r="B332" s="330"/>
      <c r="C332" s="330"/>
      <c r="D332" s="330"/>
      <c r="E332" s="330"/>
      <c r="F332" s="330"/>
      <c r="G332" s="330"/>
      <c r="H332" s="329"/>
      <c r="I332" s="330"/>
      <c r="J332" s="330"/>
      <c r="K332" s="330"/>
      <c r="L332" s="330"/>
      <c r="M332" s="330"/>
      <c r="N332" s="330"/>
      <c r="O332" s="330"/>
      <c r="P332" s="330"/>
      <c r="Q332" s="330"/>
      <c r="R332" s="330"/>
      <c r="S332" s="330"/>
      <c r="T332" s="330"/>
      <c r="U332" s="330"/>
      <c r="V332" s="330"/>
      <c r="W332" s="330"/>
      <c r="X332" s="330"/>
      <c r="Y332" s="330"/>
      <c r="Z332" s="330"/>
      <c r="AA332" s="330"/>
      <c r="AB332" s="330"/>
      <c r="AC332" s="330"/>
      <c r="AD332" s="330"/>
      <c r="AE332" s="330"/>
      <c r="AF332" s="330"/>
      <c r="AG332" s="330"/>
      <c r="AH332" s="330"/>
      <c r="AI332" s="330"/>
      <c r="AJ332" s="330"/>
      <c r="AK332" s="330"/>
      <c r="AL332" s="330"/>
      <c r="AM332" s="330"/>
      <c r="AN332" s="330"/>
      <c r="AO332" s="330"/>
    </row>
    <row r="333" spans="1:41" ht="15.75" customHeight="1">
      <c r="A333" s="329"/>
      <c r="B333" s="330"/>
      <c r="C333" s="330"/>
      <c r="D333" s="330"/>
      <c r="E333" s="330"/>
      <c r="F333" s="330"/>
      <c r="G333" s="330"/>
      <c r="H333" s="329"/>
      <c r="I333" s="330"/>
      <c r="J333" s="330"/>
      <c r="K333" s="330"/>
      <c r="L333" s="330"/>
      <c r="M333" s="330"/>
      <c r="N333" s="330"/>
      <c r="O333" s="330"/>
      <c r="P333" s="330"/>
      <c r="Q333" s="330"/>
      <c r="R333" s="330"/>
      <c r="S333" s="330"/>
      <c r="T333" s="330"/>
      <c r="U333" s="330"/>
      <c r="V333" s="330"/>
      <c r="W333" s="330"/>
      <c r="X333" s="330"/>
      <c r="Y333" s="330"/>
      <c r="Z333" s="330"/>
      <c r="AA333" s="330"/>
      <c r="AB333" s="330"/>
      <c r="AC333" s="330"/>
      <c r="AD333" s="330"/>
      <c r="AE333" s="330"/>
      <c r="AF333" s="330"/>
      <c r="AG333" s="330"/>
      <c r="AH333" s="330"/>
      <c r="AI333" s="330"/>
      <c r="AJ333" s="330"/>
      <c r="AK333" s="330"/>
      <c r="AL333" s="330"/>
      <c r="AM333" s="330"/>
      <c r="AN333" s="330"/>
      <c r="AO333" s="330"/>
    </row>
    <row r="334" spans="1:41" ht="15.75" customHeight="1">
      <c r="A334" s="329"/>
      <c r="B334" s="330"/>
      <c r="C334" s="330"/>
      <c r="D334" s="330"/>
      <c r="E334" s="330"/>
      <c r="F334" s="330"/>
      <c r="G334" s="330"/>
      <c r="H334" s="329"/>
      <c r="I334" s="330"/>
      <c r="J334" s="330"/>
      <c r="K334" s="330"/>
      <c r="L334" s="330"/>
      <c r="M334" s="330"/>
      <c r="N334" s="330"/>
      <c r="O334" s="330"/>
      <c r="P334" s="330"/>
      <c r="Q334" s="330"/>
      <c r="R334" s="330"/>
      <c r="S334" s="330"/>
      <c r="T334" s="330"/>
      <c r="U334" s="330"/>
      <c r="V334" s="330"/>
      <c r="W334" s="330"/>
      <c r="X334" s="330"/>
      <c r="Y334" s="330"/>
      <c r="Z334" s="330"/>
      <c r="AA334" s="330"/>
      <c r="AB334" s="330"/>
      <c r="AC334" s="330"/>
      <c r="AD334" s="330"/>
      <c r="AE334" s="330"/>
      <c r="AF334" s="330"/>
      <c r="AG334" s="330"/>
      <c r="AH334" s="330"/>
      <c r="AI334" s="330"/>
      <c r="AJ334" s="330"/>
      <c r="AK334" s="330"/>
      <c r="AL334" s="330"/>
      <c r="AM334" s="330"/>
      <c r="AN334" s="330"/>
      <c r="AO334" s="330"/>
    </row>
    <row r="335" spans="1:41" ht="15.75" customHeight="1">
      <c r="A335" s="329"/>
      <c r="B335" s="330"/>
      <c r="C335" s="330"/>
      <c r="D335" s="330"/>
      <c r="E335" s="330"/>
      <c r="F335" s="330"/>
      <c r="G335" s="330"/>
      <c r="H335" s="329"/>
      <c r="I335" s="330"/>
      <c r="J335" s="330"/>
      <c r="K335" s="330"/>
      <c r="L335" s="330"/>
      <c r="M335" s="330"/>
      <c r="N335" s="330"/>
      <c r="O335" s="330"/>
      <c r="P335" s="330"/>
      <c r="Q335" s="330"/>
      <c r="R335" s="330"/>
      <c r="S335" s="330"/>
      <c r="T335" s="330"/>
      <c r="U335" s="330"/>
      <c r="V335" s="330"/>
      <c r="W335" s="330"/>
      <c r="X335" s="330"/>
      <c r="Y335" s="330"/>
      <c r="Z335" s="330"/>
      <c r="AA335" s="330"/>
      <c r="AB335" s="330"/>
      <c r="AC335" s="330"/>
      <c r="AD335" s="330"/>
      <c r="AE335" s="330"/>
      <c r="AF335" s="330"/>
      <c r="AG335" s="330"/>
      <c r="AH335" s="330"/>
      <c r="AI335" s="330"/>
      <c r="AJ335" s="330"/>
      <c r="AK335" s="330"/>
      <c r="AL335" s="330"/>
      <c r="AM335" s="330"/>
      <c r="AN335" s="330"/>
      <c r="AO335" s="330"/>
    </row>
    <row r="336" spans="1:41" ht="15.75" customHeight="1">
      <c r="A336" s="329"/>
      <c r="B336" s="330"/>
      <c r="C336" s="330"/>
      <c r="D336" s="330"/>
      <c r="E336" s="330"/>
      <c r="F336" s="330"/>
      <c r="G336" s="330"/>
      <c r="H336" s="329"/>
      <c r="I336" s="330"/>
      <c r="J336" s="330"/>
      <c r="K336" s="330"/>
      <c r="L336" s="330"/>
      <c r="M336" s="330"/>
      <c r="N336" s="330"/>
      <c r="O336" s="330"/>
      <c r="P336" s="330"/>
      <c r="Q336" s="330"/>
      <c r="R336" s="330"/>
      <c r="S336" s="330"/>
      <c r="T336" s="330"/>
      <c r="U336" s="330"/>
      <c r="V336" s="330"/>
      <c r="W336" s="330"/>
      <c r="X336" s="330"/>
      <c r="Y336" s="330"/>
      <c r="Z336" s="330"/>
      <c r="AA336" s="330"/>
      <c r="AB336" s="330"/>
      <c r="AC336" s="330"/>
      <c r="AD336" s="330"/>
      <c r="AE336" s="330"/>
      <c r="AF336" s="330"/>
      <c r="AG336" s="330"/>
      <c r="AH336" s="330"/>
      <c r="AI336" s="330"/>
      <c r="AJ336" s="330"/>
      <c r="AK336" s="330"/>
      <c r="AL336" s="330"/>
      <c r="AM336" s="330"/>
      <c r="AN336" s="330"/>
      <c r="AO336" s="330"/>
    </row>
    <row r="337" spans="1:41" ht="15.75" customHeight="1">
      <c r="A337" s="329"/>
      <c r="B337" s="330"/>
      <c r="C337" s="330"/>
      <c r="D337" s="330"/>
      <c r="E337" s="330"/>
      <c r="F337" s="330"/>
      <c r="G337" s="330"/>
      <c r="H337" s="329"/>
      <c r="I337" s="330"/>
      <c r="J337" s="330"/>
      <c r="K337" s="330"/>
      <c r="L337" s="330"/>
      <c r="M337" s="330"/>
      <c r="N337" s="330"/>
      <c r="O337" s="330"/>
      <c r="P337" s="330"/>
      <c r="Q337" s="330"/>
      <c r="R337" s="330"/>
      <c r="S337" s="330"/>
      <c r="T337" s="330"/>
      <c r="U337" s="330"/>
      <c r="V337" s="330"/>
      <c r="W337" s="330"/>
      <c r="X337" s="330"/>
      <c r="Y337" s="330"/>
      <c r="Z337" s="330"/>
      <c r="AA337" s="330"/>
      <c r="AB337" s="330"/>
      <c r="AC337" s="330"/>
      <c r="AD337" s="330"/>
      <c r="AE337" s="330"/>
      <c r="AF337" s="330"/>
      <c r="AG337" s="330"/>
      <c r="AH337" s="330"/>
      <c r="AI337" s="330"/>
      <c r="AJ337" s="330"/>
      <c r="AK337" s="330"/>
      <c r="AL337" s="330"/>
      <c r="AM337" s="330"/>
      <c r="AN337" s="330"/>
      <c r="AO337" s="330"/>
    </row>
    <row r="338" spans="1:41" ht="15.75" customHeight="1">
      <c r="A338" s="329"/>
      <c r="B338" s="330"/>
      <c r="C338" s="330"/>
      <c r="D338" s="330"/>
      <c r="E338" s="330"/>
      <c r="F338" s="330"/>
      <c r="G338" s="330"/>
      <c r="H338" s="329"/>
      <c r="I338" s="330"/>
      <c r="J338" s="330"/>
      <c r="K338" s="330"/>
      <c r="L338" s="330"/>
      <c r="M338" s="330"/>
      <c r="N338" s="330"/>
      <c r="O338" s="330"/>
      <c r="P338" s="330"/>
      <c r="Q338" s="330"/>
      <c r="R338" s="330"/>
      <c r="S338" s="330"/>
      <c r="T338" s="330"/>
      <c r="U338" s="330"/>
      <c r="V338" s="330"/>
      <c r="W338" s="330"/>
      <c r="X338" s="330"/>
      <c r="Y338" s="330"/>
      <c r="Z338" s="330"/>
      <c r="AA338" s="330"/>
      <c r="AB338" s="330"/>
      <c r="AC338" s="330"/>
      <c r="AD338" s="330"/>
      <c r="AE338" s="330"/>
      <c r="AF338" s="330"/>
      <c r="AG338" s="330"/>
      <c r="AH338" s="330"/>
      <c r="AI338" s="330"/>
      <c r="AJ338" s="330"/>
      <c r="AK338" s="330"/>
      <c r="AL338" s="330"/>
      <c r="AM338" s="330"/>
      <c r="AN338" s="330"/>
      <c r="AO338" s="330"/>
    </row>
    <row r="339" spans="1:41" ht="15.75" customHeight="1">
      <c r="A339" s="329"/>
      <c r="B339" s="330"/>
      <c r="C339" s="330"/>
      <c r="D339" s="330"/>
      <c r="E339" s="330"/>
      <c r="F339" s="330"/>
      <c r="G339" s="330"/>
      <c r="H339" s="329"/>
      <c r="I339" s="330"/>
      <c r="J339" s="330"/>
      <c r="K339" s="330"/>
      <c r="L339" s="330"/>
      <c r="M339" s="330"/>
      <c r="N339" s="330"/>
      <c r="O339" s="330"/>
      <c r="P339" s="330"/>
      <c r="Q339" s="330"/>
      <c r="R339" s="330"/>
      <c r="S339" s="330"/>
      <c r="T339" s="330"/>
      <c r="U339" s="330"/>
      <c r="V339" s="330"/>
      <c r="W339" s="330"/>
      <c r="X339" s="330"/>
      <c r="Y339" s="330"/>
      <c r="Z339" s="330"/>
      <c r="AA339" s="330"/>
      <c r="AB339" s="330"/>
      <c r="AC339" s="330"/>
      <c r="AD339" s="330"/>
      <c r="AE339" s="330"/>
      <c r="AF339" s="330"/>
      <c r="AG339" s="330"/>
      <c r="AH339" s="330"/>
      <c r="AI339" s="330"/>
      <c r="AJ339" s="330"/>
      <c r="AK339" s="330"/>
      <c r="AL339" s="330"/>
      <c r="AM339" s="330"/>
      <c r="AN339" s="330"/>
      <c r="AO339" s="330"/>
    </row>
    <row r="340" spans="1:41" ht="15.75" customHeight="1">
      <c r="A340" s="329"/>
      <c r="B340" s="330"/>
      <c r="C340" s="330"/>
      <c r="D340" s="330"/>
      <c r="E340" s="330"/>
      <c r="F340" s="330"/>
      <c r="G340" s="330"/>
      <c r="H340" s="329"/>
      <c r="I340" s="330"/>
      <c r="J340" s="330"/>
      <c r="K340" s="330"/>
      <c r="L340" s="330"/>
      <c r="M340" s="330"/>
      <c r="N340" s="330"/>
      <c r="O340" s="330"/>
      <c r="P340" s="330"/>
      <c r="Q340" s="330"/>
      <c r="R340" s="330"/>
      <c r="S340" s="330"/>
      <c r="T340" s="330"/>
      <c r="U340" s="330"/>
      <c r="V340" s="330"/>
      <c r="W340" s="330"/>
      <c r="X340" s="330"/>
      <c r="Y340" s="330"/>
      <c r="Z340" s="330"/>
      <c r="AA340" s="330"/>
      <c r="AB340" s="330"/>
      <c r="AC340" s="330"/>
      <c r="AD340" s="330"/>
      <c r="AE340" s="330"/>
      <c r="AF340" s="330"/>
      <c r="AG340" s="330"/>
      <c r="AH340" s="330"/>
      <c r="AI340" s="330"/>
      <c r="AJ340" s="330"/>
      <c r="AK340" s="330"/>
      <c r="AL340" s="330"/>
      <c r="AM340" s="330"/>
      <c r="AN340" s="330"/>
      <c r="AO340" s="330"/>
    </row>
    <row r="341" spans="1:41" ht="15.75" customHeight="1">
      <c r="A341" s="329"/>
      <c r="B341" s="330"/>
      <c r="C341" s="330"/>
      <c r="D341" s="330"/>
      <c r="E341" s="330"/>
      <c r="F341" s="330"/>
      <c r="G341" s="330"/>
      <c r="H341" s="329"/>
      <c r="I341" s="330"/>
      <c r="J341" s="330"/>
      <c r="K341" s="330"/>
      <c r="L341" s="330"/>
      <c r="M341" s="330"/>
      <c r="N341" s="330"/>
      <c r="O341" s="330"/>
      <c r="P341" s="330"/>
      <c r="Q341" s="330"/>
      <c r="R341" s="330"/>
      <c r="S341" s="330"/>
      <c r="T341" s="330"/>
      <c r="U341" s="330"/>
      <c r="V341" s="330"/>
      <c r="W341" s="330"/>
      <c r="X341" s="330"/>
      <c r="Y341" s="330"/>
      <c r="Z341" s="330"/>
      <c r="AA341" s="330"/>
      <c r="AB341" s="330"/>
      <c r="AC341" s="330"/>
      <c r="AD341" s="330"/>
      <c r="AE341" s="330"/>
      <c r="AF341" s="330"/>
      <c r="AG341" s="330"/>
      <c r="AH341" s="330"/>
      <c r="AI341" s="330"/>
      <c r="AJ341" s="330"/>
      <c r="AK341" s="330"/>
      <c r="AL341" s="330"/>
      <c r="AM341" s="330"/>
      <c r="AN341" s="330"/>
      <c r="AO341" s="330"/>
    </row>
    <row r="342" spans="1:41" ht="15.75" customHeight="1">
      <c r="A342" s="329"/>
      <c r="B342" s="330"/>
      <c r="C342" s="330"/>
      <c r="D342" s="330"/>
      <c r="E342" s="330"/>
      <c r="F342" s="330"/>
      <c r="G342" s="330"/>
      <c r="H342" s="329"/>
      <c r="I342" s="330"/>
      <c r="J342" s="330"/>
      <c r="K342" s="330"/>
      <c r="L342" s="330"/>
      <c r="M342" s="330"/>
      <c r="N342" s="330"/>
      <c r="O342" s="330"/>
      <c r="P342" s="330"/>
      <c r="Q342" s="330"/>
      <c r="R342" s="330"/>
      <c r="S342" s="330"/>
      <c r="T342" s="330"/>
      <c r="U342" s="330"/>
      <c r="V342" s="330"/>
      <c r="W342" s="330"/>
      <c r="X342" s="330"/>
      <c r="Y342" s="330"/>
      <c r="Z342" s="330"/>
      <c r="AA342" s="330"/>
      <c r="AB342" s="330"/>
      <c r="AC342" s="330"/>
      <c r="AD342" s="330"/>
      <c r="AE342" s="330"/>
      <c r="AF342" s="330"/>
      <c r="AG342" s="330"/>
      <c r="AH342" s="330"/>
      <c r="AI342" s="330"/>
      <c r="AJ342" s="330"/>
      <c r="AK342" s="330"/>
      <c r="AL342" s="330"/>
      <c r="AM342" s="330"/>
      <c r="AN342" s="330"/>
      <c r="AO342" s="330"/>
    </row>
    <row r="343" spans="1:41" ht="15.75" customHeight="1">
      <c r="A343" s="329"/>
      <c r="B343" s="330"/>
      <c r="C343" s="330"/>
      <c r="D343" s="330"/>
      <c r="E343" s="330"/>
      <c r="F343" s="330"/>
      <c r="G343" s="330"/>
      <c r="H343" s="329"/>
      <c r="I343" s="330"/>
      <c r="J343" s="330"/>
      <c r="K343" s="330"/>
      <c r="L343" s="330"/>
      <c r="M343" s="330"/>
      <c r="N343" s="330"/>
      <c r="O343" s="330"/>
      <c r="P343" s="330"/>
      <c r="Q343" s="330"/>
      <c r="R343" s="330"/>
      <c r="S343" s="330"/>
      <c r="T343" s="330"/>
      <c r="U343" s="330"/>
      <c r="V343" s="330"/>
      <c r="W343" s="330"/>
      <c r="X343" s="330"/>
      <c r="Y343" s="330"/>
      <c r="Z343" s="330"/>
      <c r="AA343" s="330"/>
      <c r="AB343" s="330"/>
      <c r="AC343" s="330"/>
      <c r="AD343" s="330"/>
      <c r="AE343" s="330"/>
      <c r="AF343" s="330"/>
      <c r="AG343" s="330"/>
      <c r="AH343" s="330"/>
      <c r="AI343" s="330"/>
      <c r="AJ343" s="330"/>
      <c r="AK343" s="330"/>
      <c r="AL343" s="330"/>
      <c r="AM343" s="330"/>
      <c r="AN343" s="330"/>
      <c r="AO343" s="330"/>
    </row>
    <row r="344" spans="1:41" ht="15.75" customHeight="1">
      <c r="A344" s="329"/>
      <c r="B344" s="330"/>
      <c r="C344" s="330"/>
      <c r="D344" s="330"/>
      <c r="E344" s="330"/>
      <c r="F344" s="330"/>
      <c r="G344" s="330"/>
      <c r="H344" s="329"/>
      <c r="I344" s="330"/>
      <c r="J344" s="330"/>
      <c r="K344" s="330"/>
      <c r="L344" s="330"/>
      <c r="M344" s="330"/>
      <c r="N344" s="330"/>
      <c r="O344" s="330"/>
      <c r="P344" s="330"/>
      <c r="Q344" s="330"/>
      <c r="R344" s="330"/>
      <c r="S344" s="330"/>
      <c r="T344" s="330"/>
      <c r="U344" s="330"/>
      <c r="V344" s="330"/>
      <c r="W344" s="330"/>
      <c r="X344" s="330"/>
      <c r="Y344" s="330"/>
      <c r="Z344" s="330"/>
      <c r="AA344" s="330"/>
      <c r="AB344" s="330"/>
      <c r="AC344" s="330"/>
      <c r="AD344" s="330"/>
      <c r="AE344" s="330"/>
      <c r="AF344" s="330"/>
      <c r="AG344" s="330"/>
      <c r="AH344" s="330"/>
      <c r="AI344" s="330"/>
      <c r="AJ344" s="330"/>
      <c r="AK344" s="330"/>
      <c r="AL344" s="330"/>
      <c r="AM344" s="330"/>
      <c r="AN344" s="330"/>
      <c r="AO344" s="330"/>
    </row>
    <row r="345" spans="1:41" ht="15.75" customHeight="1">
      <c r="A345" s="329"/>
      <c r="B345" s="330"/>
      <c r="C345" s="330"/>
      <c r="D345" s="330"/>
      <c r="E345" s="330"/>
      <c r="F345" s="330"/>
      <c r="G345" s="330"/>
      <c r="H345" s="329"/>
      <c r="I345" s="330"/>
      <c r="J345" s="330"/>
      <c r="K345" s="330"/>
      <c r="L345" s="330"/>
      <c r="M345" s="330"/>
      <c r="N345" s="330"/>
      <c r="O345" s="330"/>
      <c r="P345" s="330"/>
      <c r="Q345" s="330"/>
      <c r="R345" s="330"/>
      <c r="S345" s="330"/>
      <c r="T345" s="330"/>
      <c r="U345" s="330"/>
      <c r="V345" s="330"/>
      <c r="W345" s="330"/>
      <c r="X345" s="330"/>
      <c r="Y345" s="330"/>
      <c r="Z345" s="330"/>
      <c r="AA345" s="330"/>
      <c r="AB345" s="330"/>
      <c r="AC345" s="330"/>
      <c r="AD345" s="330"/>
      <c r="AE345" s="330"/>
      <c r="AF345" s="330"/>
      <c r="AG345" s="330"/>
      <c r="AH345" s="330"/>
      <c r="AI345" s="330"/>
      <c r="AJ345" s="330"/>
      <c r="AK345" s="330"/>
      <c r="AL345" s="330"/>
      <c r="AM345" s="330"/>
      <c r="AN345" s="330"/>
      <c r="AO345" s="330"/>
    </row>
    <row r="346" spans="1:41" ht="15.75" customHeight="1">
      <c r="A346" s="329"/>
      <c r="B346" s="330"/>
      <c r="C346" s="330"/>
      <c r="D346" s="330"/>
      <c r="E346" s="330"/>
      <c r="F346" s="330"/>
      <c r="G346" s="330"/>
      <c r="H346" s="329"/>
      <c r="I346" s="330"/>
      <c r="J346" s="330"/>
      <c r="K346" s="330"/>
      <c r="L346" s="330"/>
      <c r="M346" s="330"/>
      <c r="N346" s="330"/>
      <c r="O346" s="330"/>
      <c r="P346" s="330"/>
      <c r="Q346" s="330"/>
      <c r="R346" s="330"/>
      <c r="S346" s="330"/>
      <c r="T346" s="330"/>
      <c r="U346" s="330"/>
      <c r="V346" s="330"/>
      <c r="W346" s="330"/>
      <c r="X346" s="330"/>
      <c r="Y346" s="330"/>
      <c r="Z346" s="330"/>
      <c r="AA346" s="330"/>
      <c r="AB346" s="330"/>
      <c r="AC346" s="330"/>
      <c r="AD346" s="330"/>
      <c r="AE346" s="330"/>
      <c r="AF346" s="330"/>
      <c r="AG346" s="330"/>
      <c r="AH346" s="330"/>
      <c r="AI346" s="330"/>
      <c r="AJ346" s="330"/>
      <c r="AK346" s="330"/>
      <c r="AL346" s="330"/>
      <c r="AM346" s="330"/>
      <c r="AN346" s="330"/>
      <c r="AO346" s="330"/>
    </row>
    <row r="347" spans="1:41" ht="15.75" customHeight="1">
      <c r="A347" s="329"/>
      <c r="B347" s="330"/>
      <c r="C347" s="330"/>
      <c r="D347" s="330"/>
      <c r="E347" s="330"/>
      <c r="F347" s="330"/>
      <c r="G347" s="330"/>
      <c r="H347" s="329"/>
      <c r="I347" s="330"/>
      <c r="J347" s="330"/>
      <c r="K347" s="330"/>
      <c r="L347" s="330"/>
      <c r="M347" s="330"/>
      <c r="N347" s="330"/>
      <c r="O347" s="330"/>
      <c r="P347" s="330"/>
      <c r="Q347" s="330"/>
      <c r="R347" s="330"/>
      <c r="S347" s="330"/>
      <c r="T347" s="330"/>
      <c r="U347" s="330"/>
      <c r="V347" s="330"/>
      <c r="W347" s="330"/>
      <c r="X347" s="330"/>
      <c r="Y347" s="330"/>
      <c r="Z347" s="330"/>
      <c r="AA347" s="330"/>
      <c r="AB347" s="330"/>
      <c r="AC347" s="330"/>
      <c r="AD347" s="330"/>
      <c r="AE347" s="330"/>
      <c r="AF347" s="330"/>
      <c r="AG347" s="330"/>
      <c r="AH347" s="330"/>
      <c r="AI347" s="330"/>
      <c r="AJ347" s="330"/>
      <c r="AK347" s="330"/>
      <c r="AL347" s="330"/>
      <c r="AM347" s="330"/>
      <c r="AN347" s="330"/>
      <c r="AO347" s="330"/>
    </row>
    <row r="348" spans="1:41" ht="15.75" customHeight="1">
      <c r="A348" s="329"/>
      <c r="B348" s="330"/>
      <c r="C348" s="330"/>
      <c r="D348" s="330"/>
      <c r="E348" s="330"/>
      <c r="F348" s="330"/>
      <c r="G348" s="330"/>
      <c r="H348" s="329"/>
      <c r="I348" s="330"/>
      <c r="J348" s="330"/>
      <c r="K348" s="330"/>
      <c r="L348" s="330"/>
      <c r="M348" s="330"/>
      <c r="N348" s="330"/>
      <c r="O348" s="330"/>
      <c r="P348" s="330"/>
      <c r="Q348" s="330"/>
      <c r="R348" s="330"/>
      <c r="S348" s="330"/>
      <c r="T348" s="330"/>
      <c r="U348" s="330"/>
      <c r="V348" s="330"/>
      <c r="W348" s="330"/>
      <c r="X348" s="330"/>
      <c r="Y348" s="330"/>
      <c r="Z348" s="330"/>
      <c r="AA348" s="330"/>
      <c r="AB348" s="330"/>
      <c r="AC348" s="330"/>
      <c r="AD348" s="330"/>
      <c r="AE348" s="330"/>
      <c r="AF348" s="330"/>
      <c r="AG348" s="330"/>
      <c r="AH348" s="330"/>
      <c r="AI348" s="330"/>
      <c r="AJ348" s="330"/>
      <c r="AK348" s="330"/>
      <c r="AL348" s="330"/>
      <c r="AM348" s="330"/>
      <c r="AN348" s="330"/>
      <c r="AO348" s="330"/>
    </row>
    <row r="349" spans="1:41" ht="15.75" customHeight="1">
      <c r="A349" s="329"/>
      <c r="B349" s="330"/>
      <c r="C349" s="330"/>
      <c r="D349" s="330"/>
      <c r="E349" s="330"/>
      <c r="F349" s="330"/>
      <c r="G349" s="330"/>
      <c r="H349" s="329"/>
      <c r="I349" s="330"/>
      <c r="J349" s="330"/>
      <c r="K349" s="330"/>
      <c r="L349" s="330"/>
      <c r="M349" s="330"/>
      <c r="N349" s="330"/>
      <c r="O349" s="330"/>
      <c r="P349" s="330"/>
      <c r="Q349" s="330"/>
      <c r="R349" s="330"/>
      <c r="S349" s="330"/>
      <c r="T349" s="330"/>
      <c r="U349" s="330"/>
      <c r="V349" s="330"/>
      <c r="W349" s="330"/>
      <c r="X349" s="330"/>
      <c r="Y349" s="330"/>
      <c r="Z349" s="330"/>
      <c r="AA349" s="330"/>
      <c r="AB349" s="330"/>
      <c r="AC349" s="330"/>
      <c r="AD349" s="330"/>
      <c r="AE349" s="330"/>
      <c r="AF349" s="330"/>
      <c r="AG349" s="330"/>
      <c r="AH349" s="330"/>
      <c r="AI349" s="330"/>
      <c r="AJ349" s="330"/>
      <c r="AK349" s="330"/>
      <c r="AL349" s="330"/>
      <c r="AM349" s="330"/>
      <c r="AN349" s="330"/>
      <c r="AO349" s="330"/>
    </row>
    <row r="350" spans="1:41" ht="15.75" customHeight="1">
      <c r="A350" s="329"/>
      <c r="B350" s="330"/>
      <c r="C350" s="330"/>
      <c r="D350" s="330"/>
      <c r="E350" s="330"/>
      <c r="F350" s="330"/>
      <c r="G350" s="330"/>
      <c r="H350" s="329"/>
      <c r="I350" s="330"/>
      <c r="J350" s="330"/>
      <c r="K350" s="330"/>
      <c r="L350" s="330"/>
      <c r="M350" s="330"/>
      <c r="N350" s="330"/>
      <c r="O350" s="330"/>
      <c r="P350" s="330"/>
      <c r="Q350" s="330"/>
      <c r="R350" s="330"/>
      <c r="S350" s="330"/>
      <c r="T350" s="330"/>
      <c r="U350" s="330"/>
      <c r="V350" s="330"/>
      <c r="W350" s="330"/>
      <c r="X350" s="330"/>
      <c r="Y350" s="330"/>
      <c r="Z350" s="330"/>
      <c r="AA350" s="330"/>
      <c r="AB350" s="330"/>
      <c r="AC350" s="330"/>
      <c r="AD350" s="330"/>
      <c r="AE350" s="330"/>
      <c r="AF350" s="330"/>
      <c r="AG350" s="330"/>
      <c r="AH350" s="330"/>
      <c r="AI350" s="330"/>
      <c r="AJ350" s="330"/>
      <c r="AK350" s="330"/>
      <c r="AL350" s="330"/>
      <c r="AM350" s="330"/>
      <c r="AN350" s="330"/>
      <c r="AO350" s="330"/>
    </row>
    <row r="351" spans="1:41" ht="15.75" customHeight="1">
      <c r="A351" s="329"/>
      <c r="J351" s="330"/>
      <c r="K351" s="330"/>
      <c r="L351" s="330"/>
      <c r="M351" s="330"/>
      <c r="N351" s="330"/>
      <c r="O351" s="330"/>
      <c r="P351" s="330"/>
      <c r="Q351" s="330"/>
      <c r="R351" s="330"/>
      <c r="S351" s="330"/>
      <c r="T351" s="330"/>
      <c r="U351" s="330"/>
      <c r="V351" s="330"/>
      <c r="W351" s="330"/>
      <c r="X351" s="330"/>
      <c r="Y351" s="330"/>
      <c r="Z351" s="330"/>
      <c r="AA351" s="330"/>
      <c r="AB351" s="330"/>
      <c r="AC351" s="330"/>
      <c r="AD351" s="330"/>
      <c r="AE351" s="330"/>
      <c r="AF351" s="330"/>
      <c r="AG351" s="330"/>
      <c r="AH351" s="330"/>
      <c r="AI351" s="330"/>
      <c r="AJ351" s="330"/>
      <c r="AK351" s="330"/>
      <c r="AL351" s="330"/>
      <c r="AM351" s="330"/>
      <c r="AN351" s="330"/>
      <c r="AO351" s="330"/>
    </row>
    <row r="352" spans="1:41"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M6" r:id="rId1"/>
    <hyperlink ref="M7" r:id="rId2"/>
    <hyperlink ref="M10" r:id="rId3"/>
    <hyperlink ref="M11" r:id="rId4"/>
    <hyperlink ref="M12" r:id="rId5"/>
    <hyperlink ref="M13" r:id="rId6"/>
    <hyperlink ref="M14" r:id="rId7"/>
    <hyperlink ref="M15" r:id="rId8"/>
    <hyperlink ref="M40" r:id="rId9"/>
    <hyperlink ref="M172" r:id="rId10"/>
    <hyperlink ref="M173" r:id="rId11"/>
    <hyperlink ref="M174" r:id="rId12"/>
    <hyperlink ref="M175" r:id="rId13"/>
    <hyperlink ref="M176" r:id="rId14"/>
    <hyperlink ref="M177"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Explanatory Notes</vt:lpstr>
      <vt:lpstr>Monitoring Maturity Assessment</vt:lpstr>
      <vt:lpstr>Sheet5</vt:lpstr>
      <vt:lpstr>CS &amp; CSS scheme wise MIS tracki</vt:lpstr>
      <vt:lpstr>Pivot Table 1</vt:lpstr>
      <vt:lpstr>Validations</vt:lpstr>
      <vt:lpstr>Scheme Plan</vt:lpstr>
      <vt:lpstr>Scope of Work</vt:lpstr>
      <vt:lpstr>Revised_Team Work Plan_13th Sep</vt:lpstr>
      <vt:lpstr>Ministry wise_Schedule-28th Aug</vt:lpstr>
      <vt:lpstr>Plan - 28th Aug to 13th Oct</vt:lpstr>
      <vt:lpstr>Team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Amrit</dc:creator>
  <cp:lastModifiedBy>Lenovo</cp:lastModifiedBy>
  <dcterms:created xsi:type="dcterms:W3CDTF">2019-10-09T10:39:48Z</dcterms:created>
  <dcterms:modified xsi:type="dcterms:W3CDTF">2019-10-09T10:39:49Z</dcterms:modified>
</cp:coreProperties>
</file>